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fabio-desouza\Downloads\"/>
    </mc:Choice>
  </mc:AlternateContent>
  <workbookProtection workbookAlgorithmName="SHA-512" workbookHashValue="iUvnYOQ2/jBHMX482NqV/XPf6/P7uC2gpY6qFG9QXbAbb3/jlVAfj05Sl4L5dA88ROeTaxWu/CKCYR6tb7lcRg==" workbookSaltValue="s1MuW9EnGPFgclh1Jt8xoA==" workbookSpinCount="100000" lockStructure="1"/>
  <bookViews>
    <workbookView xWindow="0" yWindow="0" windowWidth="28800" windowHeight="11010"/>
  </bookViews>
  <sheets>
    <sheet name="Planilha1" sheetId="4" r:id="rId1"/>
    <sheet name="indiretas" sheetId="1" state="hidden" r:id="rId2"/>
    <sheet name="Planilha3" sheetId="6" state="hidden" r:id="rId3"/>
    <sheet name="Planilha2" sheetId="5" state="hidden" r:id="rId4"/>
  </sheets>
  <definedNames>
    <definedName name="_xlnm._FilterDatabase" localSheetId="1" hidden="1">indiretas!$A$1:$AC$837</definedName>
  </definedNames>
  <calcPr calcId="162913"/>
</workbook>
</file>

<file path=xl/calcChain.xml><?xml version="1.0" encoding="utf-8"?>
<calcChain xmlns="http://schemas.openxmlformats.org/spreadsheetml/2006/main">
  <c r="D19" i="4" l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75" i="1"/>
  <c r="AD576" i="1"/>
  <c r="AD577" i="1"/>
  <c r="AD578" i="1"/>
  <c r="AD579" i="1"/>
  <c r="AD580" i="1"/>
  <c r="AD581" i="1"/>
  <c r="AD582" i="1"/>
  <c r="AD583" i="1"/>
  <c r="AD584" i="1"/>
  <c r="AD585" i="1"/>
  <c r="AD586" i="1"/>
  <c r="AD587" i="1"/>
  <c r="AD588" i="1"/>
  <c r="AD589" i="1"/>
  <c r="AD590" i="1"/>
  <c r="AD591" i="1"/>
  <c r="AD592" i="1"/>
  <c r="AD593" i="1"/>
  <c r="AD594" i="1"/>
  <c r="AD595" i="1"/>
  <c r="AD596" i="1"/>
  <c r="AD597" i="1"/>
  <c r="AD598" i="1"/>
  <c r="AD599" i="1"/>
  <c r="AD600" i="1"/>
  <c r="AD601" i="1"/>
  <c r="AD602" i="1"/>
  <c r="AD603" i="1"/>
  <c r="AD604" i="1"/>
  <c r="AD605" i="1"/>
  <c r="AD606" i="1"/>
  <c r="AD607" i="1"/>
  <c r="AD608" i="1"/>
  <c r="AD609" i="1"/>
  <c r="AD610" i="1"/>
  <c r="AD611" i="1"/>
  <c r="AD612" i="1"/>
  <c r="AD613" i="1"/>
  <c r="AD614" i="1"/>
  <c r="AD615" i="1"/>
  <c r="AD616" i="1"/>
  <c r="AD617" i="1"/>
  <c r="AD618" i="1"/>
  <c r="AD619" i="1"/>
  <c r="AD620" i="1"/>
  <c r="AD621" i="1"/>
  <c r="AD622" i="1"/>
  <c r="AD623" i="1"/>
  <c r="AD624" i="1"/>
  <c r="AD625" i="1"/>
  <c r="AD626" i="1"/>
  <c r="AD627" i="1"/>
  <c r="AD628" i="1"/>
  <c r="AD629" i="1"/>
  <c r="AD630" i="1"/>
  <c r="AD631" i="1"/>
  <c r="AD632" i="1"/>
  <c r="AD633" i="1"/>
  <c r="AD634" i="1"/>
  <c r="AD635" i="1"/>
  <c r="AD636" i="1"/>
  <c r="AD637" i="1"/>
  <c r="AD638" i="1"/>
  <c r="AD639" i="1"/>
  <c r="AD640" i="1"/>
  <c r="AD641" i="1"/>
  <c r="AD642" i="1"/>
  <c r="AD643" i="1"/>
  <c r="AD644" i="1"/>
  <c r="AD645" i="1"/>
  <c r="AD646" i="1"/>
  <c r="AD647" i="1"/>
  <c r="AD648" i="1"/>
  <c r="AD649" i="1"/>
  <c r="AD650" i="1"/>
  <c r="AD651" i="1"/>
  <c r="AD652" i="1"/>
  <c r="AD653" i="1"/>
  <c r="AD654" i="1"/>
  <c r="AD655" i="1"/>
  <c r="AD656" i="1"/>
  <c r="AD657" i="1"/>
  <c r="AD658" i="1"/>
  <c r="AD659" i="1"/>
  <c r="AD660" i="1"/>
  <c r="AD661" i="1"/>
  <c r="AD662" i="1"/>
  <c r="AD663" i="1"/>
  <c r="AD664" i="1"/>
  <c r="AD665" i="1"/>
  <c r="AD666" i="1"/>
  <c r="AD667" i="1"/>
  <c r="AD668" i="1"/>
  <c r="AD669" i="1"/>
  <c r="AD670" i="1"/>
  <c r="AD671" i="1"/>
  <c r="AD672" i="1"/>
  <c r="AD673" i="1"/>
  <c r="AD674" i="1"/>
  <c r="AD675" i="1"/>
  <c r="AD676" i="1"/>
  <c r="AD677" i="1"/>
  <c r="AD678" i="1"/>
  <c r="AD679" i="1"/>
  <c r="AD680" i="1"/>
  <c r="AD681" i="1"/>
  <c r="AD682" i="1"/>
  <c r="AD683" i="1"/>
  <c r="AD684" i="1"/>
  <c r="AD685" i="1"/>
  <c r="AD686" i="1"/>
  <c r="AD687" i="1"/>
  <c r="AD688" i="1"/>
  <c r="AD689" i="1"/>
  <c r="AD690" i="1"/>
  <c r="AD691" i="1"/>
  <c r="AD692" i="1"/>
  <c r="AD693" i="1"/>
  <c r="AD694" i="1"/>
  <c r="AD695" i="1"/>
  <c r="AD696" i="1"/>
  <c r="AD697" i="1"/>
  <c r="AD698" i="1"/>
  <c r="AD699" i="1"/>
  <c r="AD700" i="1"/>
  <c r="AD701" i="1"/>
  <c r="AD702" i="1"/>
  <c r="AD703" i="1"/>
  <c r="AD704" i="1"/>
  <c r="AD705" i="1"/>
  <c r="AD706" i="1"/>
  <c r="AD707" i="1"/>
  <c r="AD708" i="1"/>
  <c r="AD709" i="1"/>
  <c r="AD710" i="1"/>
  <c r="AD711" i="1"/>
  <c r="AD712" i="1"/>
  <c r="AD713" i="1"/>
  <c r="AD714" i="1"/>
  <c r="AD715" i="1"/>
  <c r="AD716" i="1"/>
  <c r="AD717" i="1"/>
  <c r="AD718" i="1"/>
  <c r="AD719" i="1"/>
  <c r="AD720" i="1"/>
  <c r="AD721" i="1"/>
  <c r="AD722" i="1"/>
  <c r="AD723" i="1"/>
  <c r="AD724" i="1"/>
  <c r="AD725" i="1"/>
  <c r="AD726" i="1"/>
  <c r="AD727" i="1"/>
  <c r="AD728" i="1"/>
  <c r="AD729" i="1"/>
  <c r="AD730" i="1"/>
  <c r="AD731" i="1"/>
  <c r="AD732" i="1"/>
  <c r="AD733" i="1"/>
  <c r="AD734" i="1"/>
  <c r="AD735" i="1"/>
  <c r="AD736" i="1"/>
  <c r="AD737" i="1"/>
  <c r="AD738" i="1"/>
  <c r="AD739" i="1"/>
  <c r="AD740" i="1"/>
  <c r="AD741" i="1"/>
  <c r="AD742" i="1"/>
  <c r="AD743" i="1"/>
  <c r="AD744" i="1"/>
  <c r="AD745" i="1"/>
  <c r="AD746" i="1"/>
  <c r="AD747" i="1"/>
  <c r="AD748" i="1"/>
  <c r="AD749" i="1"/>
  <c r="AD750" i="1"/>
  <c r="AD751" i="1"/>
  <c r="AD752" i="1"/>
  <c r="AD753" i="1"/>
  <c r="AD754" i="1"/>
  <c r="AD755" i="1"/>
  <c r="AD756" i="1"/>
  <c r="AD757" i="1"/>
  <c r="AD758" i="1"/>
  <c r="AD759" i="1"/>
  <c r="AD760" i="1"/>
  <c r="AD761" i="1"/>
  <c r="AD762" i="1"/>
  <c r="AD763" i="1"/>
  <c r="AD764" i="1"/>
  <c r="AD765" i="1"/>
  <c r="AD766" i="1"/>
  <c r="AD767" i="1"/>
  <c r="AD768" i="1"/>
  <c r="AD769" i="1"/>
  <c r="AD770" i="1"/>
  <c r="AD771" i="1"/>
  <c r="AD772" i="1"/>
  <c r="AD773" i="1"/>
  <c r="AD774" i="1"/>
  <c r="AD775" i="1"/>
  <c r="AD776" i="1"/>
  <c r="AD777" i="1"/>
  <c r="AD778" i="1"/>
  <c r="AD779" i="1"/>
  <c r="AD780" i="1"/>
  <c r="AD781" i="1"/>
  <c r="AD782" i="1"/>
  <c r="AD783" i="1"/>
  <c r="AD784" i="1"/>
  <c r="AD785" i="1"/>
  <c r="AD786" i="1"/>
  <c r="AD787" i="1"/>
  <c r="AD788" i="1"/>
  <c r="AD789" i="1"/>
  <c r="AD790" i="1"/>
  <c r="AD791" i="1"/>
  <c r="AD792" i="1"/>
  <c r="AD793" i="1"/>
  <c r="AD794" i="1"/>
  <c r="AD795" i="1"/>
  <c r="AD796" i="1"/>
  <c r="AD797" i="1"/>
  <c r="AD798" i="1"/>
  <c r="AD799" i="1"/>
  <c r="AD800" i="1"/>
  <c r="AD801" i="1"/>
  <c r="AD802" i="1"/>
  <c r="AD803" i="1"/>
  <c r="AD804" i="1"/>
  <c r="AD805" i="1"/>
  <c r="AD806" i="1"/>
  <c r="AD807" i="1"/>
  <c r="AD808" i="1"/>
  <c r="AD809" i="1"/>
  <c r="AD810" i="1"/>
  <c r="AD811" i="1"/>
  <c r="AD812" i="1"/>
  <c r="AD813" i="1"/>
  <c r="AD814" i="1"/>
  <c r="AD815" i="1"/>
  <c r="AD816" i="1"/>
  <c r="AD817" i="1"/>
  <c r="AD818" i="1"/>
  <c r="AD819" i="1"/>
  <c r="AD820" i="1"/>
  <c r="AD821" i="1"/>
  <c r="AD822" i="1"/>
  <c r="AD823" i="1"/>
  <c r="AD824" i="1"/>
  <c r="AD825" i="1"/>
  <c r="AD826" i="1"/>
  <c r="AD827" i="1"/>
  <c r="AD828" i="1"/>
  <c r="AD829" i="1"/>
  <c r="AD830" i="1"/>
  <c r="AD831" i="1"/>
  <c r="AD832" i="1"/>
  <c r="AD833" i="1"/>
  <c r="AD834" i="1"/>
  <c r="AD835" i="1"/>
  <c r="AD836" i="1"/>
  <c r="AD83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6" i="1"/>
  <c r="Y357" i="1"/>
  <c r="Y358" i="1"/>
  <c r="Y359" i="1"/>
  <c r="Y360" i="1"/>
  <c r="Y361" i="1"/>
  <c r="Y362" i="1"/>
  <c r="Y363" i="1"/>
  <c r="Y364" i="1"/>
  <c r="Y365" i="1"/>
  <c r="Y366" i="1"/>
  <c r="Y367" i="1"/>
  <c r="Y368" i="1"/>
  <c r="Y369" i="1"/>
  <c r="Y370" i="1"/>
  <c r="Y371" i="1"/>
  <c r="Y372" i="1"/>
  <c r="Y373" i="1"/>
  <c r="Y374" i="1"/>
  <c r="Y375" i="1"/>
  <c r="Y376" i="1"/>
  <c r="Y377" i="1"/>
  <c r="Y378" i="1"/>
  <c r="Y379" i="1"/>
  <c r="Y380" i="1"/>
  <c r="Y381" i="1"/>
  <c r="Y382" i="1"/>
  <c r="Y383" i="1"/>
  <c r="Y384" i="1"/>
  <c r="Y385" i="1"/>
  <c r="Y386" i="1"/>
  <c r="Y387" i="1"/>
  <c r="Y388" i="1"/>
  <c r="Y389" i="1"/>
  <c r="Y390" i="1"/>
  <c r="Y391" i="1"/>
  <c r="Y392" i="1"/>
  <c r="Y393" i="1"/>
  <c r="Y394" i="1"/>
  <c r="Y395" i="1"/>
  <c r="Y396" i="1"/>
  <c r="Y397" i="1"/>
  <c r="Y398" i="1"/>
  <c r="Y399" i="1"/>
  <c r="Y400" i="1"/>
  <c r="Y401" i="1"/>
  <c r="Y402" i="1"/>
  <c r="Y403" i="1"/>
  <c r="Y404" i="1"/>
  <c r="Y405" i="1"/>
  <c r="Y406" i="1"/>
  <c r="Y407" i="1"/>
  <c r="Y408" i="1"/>
  <c r="Y409" i="1"/>
  <c r="Y410" i="1"/>
  <c r="Y411" i="1"/>
  <c r="Y412" i="1"/>
  <c r="Y413" i="1"/>
  <c r="Y414" i="1"/>
  <c r="Y415" i="1"/>
  <c r="Y416" i="1"/>
  <c r="Y417" i="1"/>
  <c r="Y418" i="1"/>
  <c r="Y419" i="1"/>
  <c r="Y420" i="1"/>
  <c r="Y421" i="1"/>
  <c r="Y422" i="1"/>
  <c r="Y423" i="1"/>
  <c r="Y424" i="1"/>
  <c r="Y425" i="1"/>
  <c r="Y426" i="1"/>
  <c r="Y427" i="1"/>
  <c r="Y428" i="1"/>
  <c r="Y429" i="1"/>
  <c r="Y430" i="1"/>
  <c r="Y431" i="1"/>
  <c r="Y432" i="1"/>
  <c r="Y433" i="1"/>
  <c r="Y434" i="1"/>
  <c r="Y435" i="1"/>
  <c r="Y436" i="1"/>
  <c r="Y437" i="1"/>
  <c r="Y438" i="1"/>
  <c r="Y439" i="1"/>
  <c r="Y440" i="1"/>
  <c r="Y441" i="1"/>
  <c r="Y442" i="1"/>
  <c r="Y443" i="1"/>
  <c r="Y444" i="1"/>
  <c r="Y445" i="1"/>
  <c r="Y446" i="1"/>
  <c r="Y447" i="1"/>
  <c r="Y448" i="1"/>
  <c r="Y449" i="1"/>
  <c r="Y450" i="1"/>
  <c r="Y451" i="1"/>
  <c r="Y452" i="1"/>
  <c r="Y453" i="1"/>
  <c r="Y454" i="1"/>
  <c r="Y455" i="1"/>
  <c r="Y456" i="1"/>
  <c r="Y457" i="1"/>
  <c r="Y458" i="1"/>
  <c r="Y459" i="1"/>
  <c r="Y460" i="1"/>
  <c r="Y461" i="1"/>
  <c r="Y462" i="1"/>
  <c r="Y463" i="1"/>
  <c r="Y464" i="1"/>
  <c r="Y465" i="1"/>
  <c r="Y466" i="1"/>
  <c r="Y467" i="1"/>
  <c r="Y468" i="1"/>
  <c r="Y469" i="1"/>
  <c r="Y470" i="1"/>
  <c r="Y471" i="1"/>
  <c r="Y472" i="1"/>
  <c r="Y473" i="1"/>
  <c r="Y474" i="1"/>
  <c r="Y475" i="1"/>
  <c r="Y476" i="1"/>
  <c r="Y477" i="1"/>
  <c r="Y478" i="1"/>
  <c r="Y479" i="1"/>
  <c r="Y480" i="1"/>
  <c r="Y481" i="1"/>
  <c r="Y482" i="1"/>
  <c r="Y483" i="1"/>
  <c r="Y484" i="1"/>
  <c r="Y485" i="1"/>
  <c r="Y486" i="1"/>
  <c r="Y487" i="1"/>
  <c r="Y488" i="1"/>
  <c r="Y489" i="1"/>
  <c r="Y490" i="1"/>
  <c r="Y491" i="1"/>
  <c r="Y492" i="1"/>
  <c r="Y493" i="1"/>
  <c r="Y494" i="1"/>
  <c r="Y495" i="1"/>
  <c r="Y496" i="1"/>
  <c r="Y497" i="1"/>
  <c r="Y498" i="1"/>
  <c r="Y499" i="1"/>
  <c r="Y500" i="1"/>
  <c r="Y501" i="1"/>
  <c r="Y502" i="1"/>
  <c r="Y503" i="1"/>
  <c r="Y504" i="1"/>
  <c r="Y505" i="1"/>
  <c r="Y506" i="1"/>
  <c r="Y507" i="1"/>
  <c r="Y508" i="1"/>
  <c r="Y509" i="1"/>
  <c r="Y510" i="1"/>
  <c r="Y511" i="1"/>
  <c r="Y512" i="1"/>
  <c r="Y513" i="1"/>
  <c r="Y514" i="1"/>
  <c r="Y515" i="1"/>
  <c r="Y516" i="1"/>
  <c r="Y517" i="1"/>
  <c r="Y518" i="1"/>
  <c r="Y519" i="1"/>
  <c r="Y520" i="1"/>
  <c r="Y521" i="1"/>
  <c r="Y522" i="1"/>
  <c r="Y523" i="1"/>
  <c r="Y524" i="1"/>
  <c r="Y525" i="1"/>
  <c r="Y526" i="1"/>
  <c r="Y527" i="1"/>
  <c r="Y528" i="1"/>
  <c r="Y529" i="1"/>
  <c r="Y530" i="1"/>
  <c r="Y531" i="1"/>
  <c r="Y532" i="1"/>
  <c r="Y533" i="1"/>
  <c r="Y534" i="1"/>
  <c r="Y535" i="1"/>
  <c r="Y536" i="1"/>
  <c r="Y537" i="1"/>
  <c r="Y538" i="1"/>
  <c r="Y539" i="1"/>
  <c r="Y540" i="1"/>
  <c r="Y541" i="1"/>
  <c r="Y542" i="1"/>
  <c r="Y543" i="1"/>
  <c r="Y544" i="1"/>
  <c r="Y545" i="1"/>
  <c r="Y546" i="1"/>
  <c r="Y547" i="1"/>
  <c r="Y548" i="1"/>
  <c r="Y549" i="1"/>
  <c r="Y550" i="1"/>
  <c r="Y551" i="1"/>
  <c r="Y552" i="1"/>
  <c r="Y553" i="1"/>
  <c r="Y554" i="1"/>
  <c r="Y555" i="1"/>
  <c r="Y556" i="1"/>
  <c r="Y557" i="1"/>
  <c r="Y558" i="1"/>
  <c r="Y559" i="1"/>
  <c r="Y560" i="1"/>
  <c r="Y561" i="1"/>
  <c r="Y562" i="1"/>
  <c r="Y563" i="1"/>
  <c r="Y564" i="1"/>
  <c r="Y565" i="1"/>
  <c r="Y566" i="1"/>
  <c r="Y567" i="1"/>
  <c r="Y568" i="1"/>
  <c r="Y569" i="1"/>
  <c r="Y570" i="1"/>
  <c r="Y571" i="1"/>
  <c r="Y572" i="1"/>
  <c r="Y573" i="1"/>
  <c r="Y574" i="1"/>
  <c r="Y575" i="1"/>
  <c r="Y576" i="1"/>
  <c r="Y577" i="1"/>
  <c r="Y578" i="1"/>
  <c r="Y579" i="1"/>
  <c r="Y580" i="1"/>
  <c r="Y581" i="1"/>
  <c r="Y582" i="1"/>
  <c r="Y583" i="1"/>
  <c r="Y584" i="1"/>
  <c r="Y585" i="1"/>
  <c r="Y586" i="1"/>
  <c r="Y587" i="1"/>
  <c r="Y588" i="1"/>
  <c r="Y589" i="1"/>
  <c r="Y590" i="1"/>
  <c r="Y591" i="1"/>
  <c r="Y592" i="1"/>
  <c r="Y593" i="1"/>
  <c r="Y594" i="1"/>
  <c r="Y595" i="1"/>
  <c r="Y596" i="1"/>
  <c r="Y597" i="1"/>
  <c r="Y598" i="1"/>
  <c r="Y599" i="1"/>
  <c r="Y600" i="1"/>
  <c r="Y601" i="1"/>
  <c r="Y602" i="1"/>
  <c r="Y603" i="1"/>
  <c r="Y604" i="1"/>
  <c r="Y605" i="1"/>
  <c r="Y606" i="1"/>
  <c r="Y607" i="1"/>
  <c r="Y608" i="1"/>
  <c r="Y609" i="1"/>
  <c r="Y610" i="1"/>
  <c r="Y611" i="1"/>
  <c r="Y612" i="1"/>
  <c r="Y613" i="1"/>
  <c r="Y614" i="1"/>
  <c r="Y615" i="1"/>
  <c r="Y616" i="1"/>
  <c r="Y617" i="1"/>
  <c r="Y618" i="1"/>
  <c r="Y619" i="1"/>
  <c r="Y620" i="1"/>
  <c r="Y621" i="1"/>
  <c r="Y622" i="1"/>
  <c r="Y623" i="1"/>
  <c r="Y624" i="1"/>
  <c r="Y625" i="1"/>
  <c r="Y626" i="1"/>
  <c r="Y627" i="1"/>
  <c r="Y628" i="1"/>
  <c r="Y629" i="1"/>
  <c r="Y630" i="1"/>
  <c r="Y631" i="1"/>
  <c r="Y632" i="1"/>
  <c r="Y633" i="1"/>
  <c r="Y634" i="1"/>
  <c r="Y635" i="1"/>
  <c r="Y636" i="1"/>
  <c r="Y637" i="1"/>
  <c r="Y638" i="1"/>
  <c r="Y639" i="1"/>
  <c r="Y640" i="1"/>
  <c r="Y641" i="1"/>
  <c r="Y642" i="1"/>
  <c r="Y643" i="1"/>
  <c r="Y644" i="1"/>
  <c r="Y645" i="1"/>
  <c r="Y646" i="1"/>
  <c r="Y647" i="1"/>
  <c r="Y648" i="1"/>
  <c r="Y649" i="1"/>
  <c r="Y650" i="1"/>
  <c r="Y651" i="1"/>
  <c r="Y652" i="1"/>
  <c r="Y653" i="1"/>
  <c r="Y654" i="1"/>
  <c r="Y655" i="1"/>
  <c r="Y656" i="1"/>
  <c r="Y657" i="1"/>
  <c r="Y658" i="1"/>
  <c r="Y659" i="1"/>
  <c r="Y660" i="1"/>
  <c r="Y661" i="1"/>
  <c r="Y662" i="1"/>
  <c r="Y663" i="1"/>
  <c r="Y664" i="1"/>
  <c r="Y665" i="1"/>
  <c r="Y666" i="1"/>
  <c r="Y667" i="1"/>
  <c r="Y668" i="1"/>
  <c r="Y669" i="1"/>
  <c r="Y670" i="1"/>
  <c r="Y671" i="1"/>
  <c r="Y672" i="1"/>
  <c r="Y673" i="1"/>
  <c r="Y674" i="1"/>
  <c r="Y675" i="1"/>
  <c r="Y676" i="1"/>
  <c r="Y677" i="1"/>
  <c r="Y678" i="1"/>
  <c r="Y679" i="1"/>
  <c r="Y680" i="1"/>
  <c r="Y681" i="1"/>
  <c r="Y682" i="1"/>
  <c r="Y683" i="1"/>
  <c r="Y684" i="1"/>
  <c r="Y685" i="1"/>
  <c r="Y686" i="1"/>
  <c r="Y687" i="1"/>
  <c r="Y688" i="1"/>
  <c r="Y689" i="1"/>
  <c r="Y690" i="1"/>
  <c r="Y691" i="1"/>
  <c r="Y692" i="1"/>
  <c r="Y693" i="1"/>
  <c r="Y694" i="1"/>
  <c r="Y695" i="1"/>
  <c r="Y696" i="1"/>
  <c r="Y697" i="1"/>
  <c r="Y698" i="1"/>
  <c r="Y699" i="1"/>
  <c r="Y700" i="1"/>
  <c r="Y701" i="1"/>
  <c r="Y702" i="1"/>
  <c r="Y703" i="1"/>
  <c r="Y704" i="1"/>
  <c r="Y705" i="1"/>
  <c r="Y706" i="1"/>
  <c r="Y707" i="1"/>
  <c r="Y708" i="1"/>
  <c r="Y709" i="1"/>
  <c r="Y710" i="1"/>
  <c r="Y711" i="1"/>
  <c r="Y712" i="1"/>
  <c r="Y713" i="1"/>
  <c r="Y714" i="1"/>
  <c r="Y715" i="1"/>
  <c r="Y716" i="1"/>
  <c r="Y717" i="1"/>
  <c r="Y718" i="1"/>
  <c r="Y719" i="1"/>
  <c r="Y720" i="1"/>
  <c r="Y721" i="1"/>
  <c r="Y722" i="1"/>
  <c r="Y723" i="1"/>
  <c r="Y724" i="1"/>
  <c r="Y725" i="1"/>
  <c r="Y726" i="1"/>
  <c r="Y727" i="1"/>
  <c r="Y728" i="1"/>
  <c r="Y729" i="1"/>
  <c r="Y730" i="1"/>
  <c r="Y731" i="1"/>
  <c r="Y732" i="1"/>
  <c r="Y733" i="1"/>
  <c r="Y734" i="1"/>
  <c r="Y735" i="1"/>
  <c r="Y736" i="1"/>
  <c r="Y737" i="1"/>
  <c r="Y738" i="1"/>
  <c r="Y739" i="1"/>
  <c r="Y740" i="1"/>
  <c r="Y741" i="1"/>
  <c r="Y742" i="1"/>
  <c r="Y743" i="1"/>
  <c r="Y744" i="1"/>
  <c r="Y745" i="1"/>
  <c r="Y746" i="1"/>
  <c r="Y747" i="1"/>
  <c r="Y748" i="1"/>
  <c r="Y749" i="1"/>
  <c r="Y750" i="1"/>
  <c r="Y751" i="1"/>
  <c r="Y752" i="1"/>
  <c r="Y753" i="1"/>
  <c r="Y754" i="1"/>
  <c r="Y755" i="1"/>
  <c r="Y756" i="1"/>
  <c r="Y757" i="1"/>
  <c r="Y758" i="1"/>
  <c r="Y759" i="1"/>
  <c r="Y760" i="1"/>
  <c r="Y761" i="1"/>
  <c r="Y762" i="1"/>
  <c r="Y763" i="1"/>
  <c r="Y764" i="1"/>
  <c r="Y765" i="1"/>
  <c r="Y766" i="1"/>
  <c r="Y767" i="1"/>
  <c r="Y768" i="1"/>
  <c r="Y769" i="1"/>
  <c r="Y770" i="1"/>
  <c r="Y771" i="1"/>
  <c r="Y772" i="1"/>
  <c r="Y773" i="1"/>
  <c r="Y774" i="1"/>
  <c r="Y775" i="1"/>
  <c r="Y776" i="1"/>
  <c r="Y777" i="1"/>
  <c r="Y778" i="1"/>
  <c r="Y779" i="1"/>
  <c r="Y780" i="1"/>
  <c r="Y781" i="1"/>
  <c r="Y782" i="1"/>
  <c r="Y783" i="1"/>
  <c r="Y784" i="1"/>
  <c r="Y785" i="1"/>
  <c r="Y786" i="1"/>
  <c r="Y787" i="1"/>
  <c r="Y788" i="1"/>
  <c r="Y789" i="1"/>
  <c r="Y790" i="1"/>
  <c r="Y791" i="1"/>
  <c r="Y792" i="1"/>
  <c r="Y793" i="1"/>
  <c r="Y794" i="1"/>
  <c r="Y795" i="1"/>
  <c r="Y796" i="1"/>
  <c r="Y797" i="1"/>
  <c r="Y798" i="1"/>
  <c r="Y799" i="1"/>
  <c r="Y800" i="1"/>
  <c r="Y801" i="1"/>
  <c r="Y802" i="1"/>
  <c r="Y803" i="1"/>
  <c r="Y804" i="1"/>
  <c r="Y805" i="1"/>
  <c r="Y806" i="1"/>
  <c r="Y807" i="1"/>
  <c r="Y808" i="1"/>
  <c r="Y809" i="1"/>
  <c r="Y810" i="1"/>
  <c r="Y811" i="1"/>
  <c r="Y812" i="1"/>
  <c r="Y813" i="1"/>
  <c r="Y814" i="1"/>
  <c r="Y815" i="1"/>
  <c r="Y816" i="1"/>
  <c r="Y817" i="1"/>
  <c r="Y818" i="1"/>
  <c r="Y819" i="1"/>
  <c r="Y820" i="1"/>
  <c r="Y821" i="1"/>
  <c r="Y822" i="1"/>
  <c r="Y823" i="1"/>
  <c r="Y824" i="1"/>
  <c r="Y825" i="1"/>
  <c r="Y826" i="1"/>
  <c r="Y827" i="1"/>
  <c r="Y828" i="1"/>
  <c r="Y829" i="1"/>
  <c r="Y830" i="1"/>
  <c r="Y831" i="1"/>
  <c r="Y832" i="1"/>
  <c r="Y833" i="1"/>
  <c r="Y834" i="1"/>
  <c r="Y835" i="1"/>
  <c r="Y836" i="1"/>
  <c r="Y167" i="1"/>
  <c r="X819" i="1"/>
  <c r="X806" i="1"/>
  <c r="X805" i="1"/>
  <c r="X804" i="1"/>
  <c r="X794" i="1"/>
  <c r="X758" i="1"/>
  <c r="X757" i="1"/>
  <c r="X750" i="1"/>
  <c r="X748" i="1"/>
  <c r="X734" i="1"/>
  <c r="X733" i="1"/>
  <c r="X722" i="1"/>
  <c r="X700" i="1"/>
  <c r="X699" i="1"/>
  <c r="X686" i="1"/>
  <c r="X685" i="1"/>
  <c r="X684" i="1"/>
  <c r="X677" i="1"/>
  <c r="X663" i="1"/>
  <c r="X662" i="1"/>
  <c r="X638" i="1"/>
  <c r="X637" i="1"/>
  <c r="X629" i="1"/>
  <c r="X628" i="1"/>
  <c r="X614" i="1"/>
  <c r="X603" i="1"/>
  <c r="X602" i="1"/>
  <c r="X591" i="1"/>
  <c r="X541" i="1"/>
  <c r="X540" i="1"/>
  <c r="X538" i="1"/>
  <c r="X533" i="1"/>
  <c r="X494" i="1"/>
  <c r="X493" i="1"/>
  <c r="X483" i="1"/>
  <c r="X471" i="1"/>
  <c r="X459" i="1"/>
  <c r="X444" i="1"/>
  <c r="X441" i="1"/>
  <c r="X437" i="1"/>
  <c r="X436" i="1"/>
  <c r="X422" i="1"/>
  <c r="X413" i="1"/>
  <c r="X396" i="1"/>
  <c r="X388" i="1"/>
  <c r="X387" i="1"/>
  <c r="X374" i="1"/>
  <c r="X362" i="1"/>
  <c r="X361" i="1"/>
  <c r="X350" i="1"/>
  <c r="X340" i="1"/>
  <c r="X339" i="1"/>
  <c r="X338" i="1"/>
  <c r="X326" i="1"/>
  <c r="X292" i="1"/>
  <c r="X291" i="1"/>
  <c r="X276" i="1"/>
  <c r="X269" i="1"/>
  <c r="X265" i="1"/>
  <c r="X241" i="1"/>
  <c r="X240" i="1"/>
  <c r="X229" i="1"/>
  <c r="X228" i="1"/>
  <c r="X218" i="1"/>
  <c r="X205" i="1"/>
  <c r="X194" i="1"/>
  <c r="X183" i="1"/>
  <c r="X180" i="1"/>
  <c r="X177" i="1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2" i="6"/>
  <c r="D837" i="1"/>
  <c r="D836" i="1"/>
  <c r="X836" i="1" s="1"/>
  <c r="D835" i="1"/>
  <c r="X835" i="1" s="1"/>
  <c r="D834" i="1"/>
  <c r="X834" i="1" s="1"/>
  <c r="D833" i="1"/>
  <c r="X833" i="1" s="1"/>
  <c r="D832" i="1"/>
  <c r="X832" i="1" s="1"/>
  <c r="D831" i="1"/>
  <c r="X831" i="1" s="1"/>
  <c r="D830" i="1"/>
  <c r="X830" i="1" s="1"/>
  <c r="D829" i="1"/>
  <c r="X829" i="1" s="1"/>
  <c r="AD166" i="1"/>
  <c r="D167" i="1"/>
  <c r="X167" i="1" s="1"/>
  <c r="D168" i="1"/>
  <c r="X168" i="1" s="1"/>
  <c r="D169" i="1"/>
  <c r="X169" i="1" s="1"/>
  <c r="D170" i="1"/>
  <c r="X170" i="1" s="1"/>
  <c r="D171" i="1"/>
  <c r="X171" i="1" s="1"/>
  <c r="D172" i="1"/>
  <c r="X172" i="1" s="1"/>
  <c r="D173" i="1"/>
  <c r="X173" i="1" s="1"/>
  <c r="D174" i="1"/>
  <c r="X174" i="1" s="1"/>
  <c r="D175" i="1"/>
  <c r="X175" i="1" s="1"/>
  <c r="D176" i="1"/>
  <c r="X176" i="1" s="1"/>
  <c r="D177" i="1"/>
  <c r="D178" i="1"/>
  <c r="X178" i="1" s="1"/>
  <c r="D179" i="1"/>
  <c r="X179" i="1" s="1"/>
  <c r="D180" i="1"/>
  <c r="D181" i="1"/>
  <c r="X181" i="1" s="1"/>
  <c r="D182" i="1"/>
  <c r="X182" i="1" s="1"/>
  <c r="D183" i="1"/>
  <c r="D184" i="1"/>
  <c r="X184" i="1" s="1"/>
  <c r="D185" i="1"/>
  <c r="X185" i="1" s="1"/>
  <c r="D186" i="1"/>
  <c r="X186" i="1" s="1"/>
  <c r="D187" i="1"/>
  <c r="X187" i="1" s="1"/>
  <c r="D188" i="1"/>
  <c r="X188" i="1" s="1"/>
  <c r="D189" i="1"/>
  <c r="X189" i="1" s="1"/>
  <c r="D190" i="1"/>
  <c r="X190" i="1" s="1"/>
  <c r="D191" i="1"/>
  <c r="X191" i="1" s="1"/>
  <c r="D192" i="1"/>
  <c r="X192" i="1" s="1"/>
  <c r="D193" i="1"/>
  <c r="X193" i="1" s="1"/>
  <c r="D194" i="1"/>
  <c r="D195" i="1"/>
  <c r="X195" i="1" s="1"/>
  <c r="D196" i="1"/>
  <c r="X196" i="1" s="1"/>
  <c r="D197" i="1"/>
  <c r="X197" i="1" s="1"/>
  <c r="D198" i="1"/>
  <c r="X198" i="1" s="1"/>
  <c r="D199" i="1"/>
  <c r="X199" i="1" s="1"/>
  <c r="D200" i="1"/>
  <c r="X200" i="1" s="1"/>
  <c r="D201" i="1"/>
  <c r="X201" i="1" s="1"/>
  <c r="D202" i="1"/>
  <c r="X202" i="1" s="1"/>
  <c r="D203" i="1"/>
  <c r="X203" i="1" s="1"/>
  <c r="D204" i="1"/>
  <c r="X204" i="1" s="1"/>
  <c r="D205" i="1"/>
  <c r="D206" i="1"/>
  <c r="X206" i="1" s="1"/>
  <c r="D207" i="1"/>
  <c r="X207" i="1" s="1"/>
  <c r="D208" i="1"/>
  <c r="X208" i="1" s="1"/>
  <c r="D209" i="1"/>
  <c r="X209" i="1" s="1"/>
  <c r="D210" i="1"/>
  <c r="X210" i="1" s="1"/>
  <c r="D211" i="1"/>
  <c r="X211" i="1" s="1"/>
  <c r="D212" i="1"/>
  <c r="X212" i="1" s="1"/>
  <c r="D213" i="1"/>
  <c r="X213" i="1" s="1"/>
  <c r="D214" i="1"/>
  <c r="X214" i="1" s="1"/>
  <c r="D215" i="1"/>
  <c r="X215" i="1" s="1"/>
  <c r="D216" i="1"/>
  <c r="X216" i="1" s="1"/>
  <c r="D217" i="1"/>
  <c r="X217" i="1" s="1"/>
  <c r="D218" i="1"/>
  <c r="D219" i="1"/>
  <c r="X219" i="1" s="1"/>
  <c r="D220" i="1"/>
  <c r="X220" i="1" s="1"/>
  <c r="D221" i="1"/>
  <c r="X221" i="1" s="1"/>
  <c r="D222" i="1"/>
  <c r="X222" i="1" s="1"/>
  <c r="D223" i="1"/>
  <c r="X223" i="1" s="1"/>
  <c r="D224" i="1"/>
  <c r="X224" i="1" s="1"/>
  <c r="D225" i="1"/>
  <c r="X225" i="1" s="1"/>
  <c r="D226" i="1"/>
  <c r="X226" i="1" s="1"/>
  <c r="D227" i="1"/>
  <c r="X227" i="1" s="1"/>
  <c r="D228" i="1"/>
  <c r="D229" i="1"/>
  <c r="D230" i="1"/>
  <c r="X230" i="1" s="1"/>
  <c r="D231" i="1"/>
  <c r="X231" i="1" s="1"/>
  <c r="D232" i="1"/>
  <c r="X232" i="1" s="1"/>
  <c r="D233" i="1"/>
  <c r="X233" i="1" s="1"/>
  <c r="D234" i="1"/>
  <c r="X234" i="1" s="1"/>
  <c r="D235" i="1"/>
  <c r="X235" i="1" s="1"/>
  <c r="D236" i="1"/>
  <c r="X236" i="1" s="1"/>
  <c r="D237" i="1"/>
  <c r="X237" i="1" s="1"/>
  <c r="D238" i="1"/>
  <c r="X238" i="1" s="1"/>
  <c r="D239" i="1"/>
  <c r="X239" i="1" s="1"/>
  <c r="D240" i="1"/>
  <c r="D241" i="1"/>
  <c r="D242" i="1"/>
  <c r="X242" i="1" s="1"/>
  <c r="D243" i="1"/>
  <c r="X243" i="1" s="1"/>
  <c r="D244" i="1"/>
  <c r="X244" i="1" s="1"/>
  <c r="D245" i="1"/>
  <c r="X245" i="1" s="1"/>
  <c r="D246" i="1"/>
  <c r="X246" i="1" s="1"/>
  <c r="D247" i="1"/>
  <c r="X247" i="1" s="1"/>
  <c r="D248" i="1"/>
  <c r="X248" i="1" s="1"/>
  <c r="D249" i="1"/>
  <c r="X249" i="1" s="1"/>
  <c r="D250" i="1"/>
  <c r="X250" i="1" s="1"/>
  <c r="D251" i="1"/>
  <c r="X251" i="1" s="1"/>
  <c r="D252" i="1"/>
  <c r="X252" i="1" s="1"/>
  <c r="D253" i="1"/>
  <c r="X253" i="1" s="1"/>
  <c r="D254" i="1"/>
  <c r="X254" i="1" s="1"/>
  <c r="D255" i="1"/>
  <c r="X255" i="1" s="1"/>
  <c r="D256" i="1"/>
  <c r="X256" i="1" s="1"/>
  <c r="D257" i="1"/>
  <c r="X257" i="1" s="1"/>
  <c r="D258" i="1"/>
  <c r="X258" i="1" s="1"/>
  <c r="D259" i="1"/>
  <c r="X259" i="1" s="1"/>
  <c r="D260" i="1"/>
  <c r="X260" i="1" s="1"/>
  <c r="D261" i="1"/>
  <c r="X261" i="1" s="1"/>
  <c r="D262" i="1"/>
  <c r="X262" i="1" s="1"/>
  <c r="D263" i="1"/>
  <c r="X263" i="1" s="1"/>
  <c r="D264" i="1"/>
  <c r="X264" i="1" s="1"/>
  <c r="D265" i="1"/>
  <c r="D266" i="1"/>
  <c r="X266" i="1" s="1"/>
  <c r="D267" i="1"/>
  <c r="X267" i="1" s="1"/>
  <c r="D268" i="1"/>
  <c r="X268" i="1" s="1"/>
  <c r="D269" i="1"/>
  <c r="D270" i="1"/>
  <c r="X270" i="1" s="1"/>
  <c r="D271" i="1"/>
  <c r="X271" i="1" s="1"/>
  <c r="D272" i="1"/>
  <c r="X272" i="1" s="1"/>
  <c r="D273" i="1"/>
  <c r="X273" i="1" s="1"/>
  <c r="D274" i="1"/>
  <c r="X274" i="1" s="1"/>
  <c r="D275" i="1"/>
  <c r="X275" i="1" s="1"/>
  <c r="D276" i="1"/>
  <c r="D277" i="1"/>
  <c r="X277" i="1" s="1"/>
  <c r="D278" i="1"/>
  <c r="X278" i="1" s="1"/>
  <c r="D279" i="1"/>
  <c r="X279" i="1" s="1"/>
  <c r="D280" i="1"/>
  <c r="X280" i="1" s="1"/>
  <c r="D281" i="1"/>
  <c r="X281" i="1" s="1"/>
  <c r="D282" i="1"/>
  <c r="X282" i="1" s="1"/>
  <c r="D283" i="1"/>
  <c r="X283" i="1" s="1"/>
  <c r="D284" i="1"/>
  <c r="X284" i="1" s="1"/>
  <c r="D285" i="1"/>
  <c r="X285" i="1" s="1"/>
  <c r="D286" i="1"/>
  <c r="X286" i="1" s="1"/>
  <c r="D287" i="1"/>
  <c r="X287" i="1" s="1"/>
  <c r="D288" i="1"/>
  <c r="X288" i="1" s="1"/>
  <c r="D289" i="1"/>
  <c r="X289" i="1" s="1"/>
  <c r="D290" i="1"/>
  <c r="X290" i="1" s="1"/>
  <c r="D291" i="1"/>
  <c r="D292" i="1"/>
  <c r="D293" i="1"/>
  <c r="X293" i="1" s="1"/>
  <c r="D294" i="1"/>
  <c r="X294" i="1" s="1"/>
  <c r="D295" i="1"/>
  <c r="X295" i="1" s="1"/>
  <c r="D296" i="1"/>
  <c r="X296" i="1" s="1"/>
  <c r="D297" i="1"/>
  <c r="X297" i="1" s="1"/>
  <c r="D298" i="1"/>
  <c r="X298" i="1" s="1"/>
  <c r="D299" i="1"/>
  <c r="X299" i="1" s="1"/>
  <c r="D300" i="1"/>
  <c r="X300" i="1" s="1"/>
  <c r="D301" i="1"/>
  <c r="X301" i="1" s="1"/>
  <c r="D302" i="1"/>
  <c r="X302" i="1" s="1"/>
  <c r="D303" i="1"/>
  <c r="X303" i="1" s="1"/>
  <c r="D304" i="1"/>
  <c r="X304" i="1" s="1"/>
  <c r="D305" i="1"/>
  <c r="X305" i="1" s="1"/>
  <c r="D306" i="1"/>
  <c r="X306" i="1" s="1"/>
  <c r="D307" i="1"/>
  <c r="X307" i="1" s="1"/>
  <c r="D308" i="1"/>
  <c r="X308" i="1" s="1"/>
  <c r="D309" i="1"/>
  <c r="X309" i="1" s="1"/>
  <c r="D310" i="1"/>
  <c r="X310" i="1" s="1"/>
  <c r="D311" i="1"/>
  <c r="X311" i="1" s="1"/>
  <c r="D312" i="1"/>
  <c r="X312" i="1" s="1"/>
  <c r="D313" i="1"/>
  <c r="X313" i="1" s="1"/>
  <c r="D314" i="1"/>
  <c r="X314" i="1" s="1"/>
  <c r="D315" i="1"/>
  <c r="X315" i="1" s="1"/>
  <c r="D316" i="1"/>
  <c r="X316" i="1" s="1"/>
  <c r="D317" i="1"/>
  <c r="X317" i="1" s="1"/>
  <c r="D318" i="1"/>
  <c r="X318" i="1" s="1"/>
  <c r="D319" i="1"/>
  <c r="X319" i="1" s="1"/>
  <c r="D320" i="1"/>
  <c r="X320" i="1" s="1"/>
  <c r="D321" i="1"/>
  <c r="X321" i="1" s="1"/>
  <c r="D322" i="1"/>
  <c r="X322" i="1" s="1"/>
  <c r="D323" i="1"/>
  <c r="X323" i="1" s="1"/>
  <c r="D324" i="1"/>
  <c r="X324" i="1" s="1"/>
  <c r="D325" i="1"/>
  <c r="X325" i="1" s="1"/>
  <c r="D326" i="1"/>
  <c r="D327" i="1"/>
  <c r="X327" i="1" s="1"/>
  <c r="D328" i="1"/>
  <c r="X328" i="1" s="1"/>
  <c r="D329" i="1"/>
  <c r="X329" i="1" s="1"/>
  <c r="D330" i="1"/>
  <c r="X330" i="1" s="1"/>
  <c r="D331" i="1"/>
  <c r="X331" i="1" s="1"/>
  <c r="D332" i="1"/>
  <c r="X332" i="1" s="1"/>
  <c r="D333" i="1"/>
  <c r="X333" i="1" s="1"/>
  <c r="D334" i="1"/>
  <c r="X334" i="1" s="1"/>
  <c r="D335" i="1"/>
  <c r="X335" i="1" s="1"/>
  <c r="D336" i="1"/>
  <c r="X336" i="1" s="1"/>
  <c r="D337" i="1"/>
  <c r="X337" i="1" s="1"/>
  <c r="D338" i="1"/>
  <c r="D339" i="1"/>
  <c r="D340" i="1"/>
  <c r="D341" i="1"/>
  <c r="X341" i="1" s="1"/>
  <c r="D342" i="1"/>
  <c r="X342" i="1" s="1"/>
  <c r="D343" i="1"/>
  <c r="X343" i="1" s="1"/>
  <c r="D344" i="1"/>
  <c r="X344" i="1" s="1"/>
  <c r="D345" i="1"/>
  <c r="X345" i="1" s="1"/>
  <c r="D346" i="1"/>
  <c r="X346" i="1" s="1"/>
  <c r="D347" i="1"/>
  <c r="X347" i="1" s="1"/>
  <c r="D348" i="1"/>
  <c r="X348" i="1" s="1"/>
  <c r="D349" i="1"/>
  <c r="X349" i="1" s="1"/>
  <c r="D350" i="1"/>
  <c r="D351" i="1"/>
  <c r="X351" i="1" s="1"/>
  <c r="D352" i="1"/>
  <c r="X352" i="1" s="1"/>
  <c r="D353" i="1"/>
  <c r="X353" i="1" s="1"/>
  <c r="D354" i="1"/>
  <c r="X354" i="1" s="1"/>
  <c r="D355" i="1"/>
  <c r="X355" i="1" s="1"/>
  <c r="D356" i="1"/>
  <c r="X356" i="1" s="1"/>
  <c r="D357" i="1"/>
  <c r="X357" i="1" s="1"/>
  <c r="D358" i="1"/>
  <c r="X358" i="1" s="1"/>
  <c r="D359" i="1"/>
  <c r="X359" i="1" s="1"/>
  <c r="D360" i="1"/>
  <c r="X360" i="1" s="1"/>
  <c r="D361" i="1"/>
  <c r="D362" i="1"/>
  <c r="D363" i="1"/>
  <c r="X363" i="1" s="1"/>
  <c r="D364" i="1"/>
  <c r="X364" i="1" s="1"/>
  <c r="D365" i="1"/>
  <c r="X365" i="1" s="1"/>
  <c r="D366" i="1"/>
  <c r="X366" i="1" s="1"/>
  <c r="D367" i="1"/>
  <c r="X367" i="1" s="1"/>
  <c r="D368" i="1"/>
  <c r="X368" i="1" s="1"/>
  <c r="D369" i="1"/>
  <c r="X369" i="1" s="1"/>
  <c r="D370" i="1"/>
  <c r="X370" i="1" s="1"/>
  <c r="D371" i="1"/>
  <c r="X371" i="1" s="1"/>
  <c r="D372" i="1"/>
  <c r="X372" i="1" s="1"/>
  <c r="D373" i="1"/>
  <c r="X373" i="1" s="1"/>
  <c r="D374" i="1"/>
  <c r="D375" i="1"/>
  <c r="X375" i="1" s="1"/>
  <c r="D376" i="1"/>
  <c r="X376" i="1" s="1"/>
  <c r="D377" i="1"/>
  <c r="X377" i="1" s="1"/>
  <c r="D378" i="1"/>
  <c r="X378" i="1" s="1"/>
  <c r="D379" i="1"/>
  <c r="X379" i="1" s="1"/>
  <c r="D380" i="1"/>
  <c r="X380" i="1" s="1"/>
  <c r="D381" i="1"/>
  <c r="X381" i="1" s="1"/>
  <c r="D382" i="1"/>
  <c r="X382" i="1" s="1"/>
  <c r="D383" i="1"/>
  <c r="X383" i="1" s="1"/>
  <c r="D384" i="1"/>
  <c r="X384" i="1" s="1"/>
  <c r="D385" i="1"/>
  <c r="X385" i="1" s="1"/>
  <c r="D386" i="1"/>
  <c r="X386" i="1" s="1"/>
  <c r="D387" i="1"/>
  <c r="D388" i="1"/>
  <c r="D389" i="1"/>
  <c r="X389" i="1" s="1"/>
  <c r="D390" i="1"/>
  <c r="X390" i="1" s="1"/>
  <c r="D391" i="1"/>
  <c r="X391" i="1" s="1"/>
  <c r="D392" i="1"/>
  <c r="X392" i="1" s="1"/>
  <c r="D393" i="1"/>
  <c r="X393" i="1" s="1"/>
  <c r="D394" i="1"/>
  <c r="X394" i="1" s="1"/>
  <c r="D395" i="1"/>
  <c r="X395" i="1" s="1"/>
  <c r="D396" i="1"/>
  <c r="D397" i="1"/>
  <c r="X397" i="1" s="1"/>
  <c r="D398" i="1"/>
  <c r="X398" i="1" s="1"/>
  <c r="D399" i="1"/>
  <c r="X399" i="1" s="1"/>
  <c r="D400" i="1"/>
  <c r="X400" i="1" s="1"/>
  <c r="D401" i="1"/>
  <c r="X401" i="1" s="1"/>
  <c r="D402" i="1"/>
  <c r="X402" i="1" s="1"/>
  <c r="D403" i="1"/>
  <c r="X403" i="1" s="1"/>
  <c r="D404" i="1"/>
  <c r="X404" i="1" s="1"/>
  <c r="D405" i="1"/>
  <c r="X405" i="1" s="1"/>
  <c r="D406" i="1"/>
  <c r="X406" i="1" s="1"/>
  <c r="D407" i="1"/>
  <c r="X407" i="1" s="1"/>
  <c r="D408" i="1"/>
  <c r="X408" i="1" s="1"/>
  <c r="D409" i="1"/>
  <c r="X409" i="1" s="1"/>
  <c r="D410" i="1"/>
  <c r="X410" i="1" s="1"/>
  <c r="D411" i="1"/>
  <c r="X411" i="1" s="1"/>
  <c r="D412" i="1"/>
  <c r="X412" i="1" s="1"/>
  <c r="D413" i="1"/>
  <c r="D414" i="1"/>
  <c r="X414" i="1" s="1"/>
  <c r="D415" i="1"/>
  <c r="X415" i="1" s="1"/>
  <c r="D416" i="1"/>
  <c r="X416" i="1" s="1"/>
  <c r="D417" i="1"/>
  <c r="X417" i="1" s="1"/>
  <c r="D418" i="1"/>
  <c r="X418" i="1" s="1"/>
  <c r="D419" i="1"/>
  <c r="X419" i="1" s="1"/>
  <c r="D420" i="1"/>
  <c r="X420" i="1" s="1"/>
  <c r="D421" i="1"/>
  <c r="X421" i="1" s="1"/>
  <c r="D422" i="1"/>
  <c r="D423" i="1"/>
  <c r="X423" i="1" s="1"/>
  <c r="D424" i="1"/>
  <c r="X424" i="1" s="1"/>
  <c r="D425" i="1"/>
  <c r="X425" i="1" s="1"/>
  <c r="D426" i="1"/>
  <c r="X426" i="1" s="1"/>
  <c r="D427" i="1"/>
  <c r="X427" i="1" s="1"/>
  <c r="D428" i="1"/>
  <c r="X428" i="1" s="1"/>
  <c r="D429" i="1"/>
  <c r="X429" i="1" s="1"/>
  <c r="D430" i="1"/>
  <c r="X430" i="1" s="1"/>
  <c r="D431" i="1"/>
  <c r="X431" i="1" s="1"/>
  <c r="D432" i="1"/>
  <c r="X432" i="1" s="1"/>
  <c r="D433" i="1"/>
  <c r="X433" i="1" s="1"/>
  <c r="D434" i="1"/>
  <c r="X434" i="1" s="1"/>
  <c r="D435" i="1"/>
  <c r="X435" i="1" s="1"/>
  <c r="D436" i="1"/>
  <c r="D437" i="1"/>
  <c r="D438" i="1"/>
  <c r="X438" i="1" s="1"/>
  <c r="D439" i="1"/>
  <c r="X439" i="1" s="1"/>
  <c r="D440" i="1"/>
  <c r="X440" i="1" s="1"/>
  <c r="D441" i="1"/>
  <c r="D442" i="1"/>
  <c r="X442" i="1" s="1"/>
  <c r="D443" i="1"/>
  <c r="X443" i="1" s="1"/>
  <c r="D444" i="1"/>
  <c r="D445" i="1"/>
  <c r="X445" i="1" s="1"/>
  <c r="D446" i="1"/>
  <c r="X446" i="1" s="1"/>
  <c r="D447" i="1"/>
  <c r="X447" i="1" s="1"/>
  <c r="D448" i="1"/>
  <c r="X448" i="1" s="1"/>
  <c r="D449" i="1"/>
  <c r="X449" i="1" s="1"/>
  <c r="D450" i="1"/>
  <c r="X450" i="1" s="1"/>
  <c r="D451" i="1"/>
  <c r="X451" i="1" s="1"/>
  <c r="D452" i="1"/>
  <c r="X452" i="1" s="1"/>
  <c r="D453" i="1"/>
  <c r="X453" i="1" s="1"/>
  <c r="D454" i="1"/>
  <c r="X454" i="1" s="1"/>
  <c r="D455" i="1"/>
  <c r="X455" i="1" s="1"/>
  <c r="D456" i="1"/>
  <c r="X456" i="1" s="1"/>
  <c r="D457" i="1"/>
  <c r="X457" i="1" s="1"/>
  <c r="D458" i="1"/>
  <c r="X458" i="1" s="1"/>
  <c r="D459" i="1"/>
  <c r="D460" i="1"/>
  <c r="X460" i="1" s="1"/>
  <c r="D461" i="1"/>
  <c r="X461" i="1" s="1"/>
  <c r="D462" i="1"/>
  <c r="X462" i="1" s="1"/>
  <c r="D463" i="1"/>
  <c r="X463" i="1" s="1"/>
  <c r="D464" i="1"/>
  <c r="X464" i="1" s="1"/>
  <c r="D465" i="1"/>
  <c r="X465" i="1" s="1"/>
  <c r="D466" i="1"/>
  <c r="X466" i="1" s="1"/>
  <c r="D467" i="1"/>
  <c r="X467" i="1" s="1"/>
  <c r="D468" i="1"/>
  <c r="X468" i="1" s="1"/>
  <c r="D469" i="1"/>
  <c r="X469" i="1" s="1"/>
  <c r="D470" i="1"/>
  <c r="X470" i="1" s="1"/>
  <c r="D471" i="1"/>
  <c r="D472" i="1"/>
  <c r="X472" i="1" s="1"/>
  <c r="D473" i="1"/>
  <c r="X473" i="1" s="1"/>
  <c r="D474" i="1"/>
  <c r="X474" i="1" s="1"/>
  <c r="D475" i="1"/>
  <c r="X475" i="1" s="1"/>
  <c r="D476" i="1"/>
  <c r="X476" i="1" s="1"/>
  <c r="D477" i="1"/>
  <c r="X477" i="1" s="1"/>
  <c r="D478" i="1"/>
  <c r="X478" i="1" s="1"/>
  <c r="D479" i="1"/>
  <c r="X479" i="1" s="1"/>
  <c r="D480" i="1"/>
  <c r="X480" i="1" s="1"/>
  <c r="D481" i="1"/>
  <c r="X481" i="1" s="1"/>
  <c r="D482" i="1"/>
  <c r="X482" i="1" s="1"/>
  <c r="D483" i="1"/>
  <c r="D484" i="1"/>
  <c r="X484" i="1" s="1"/>
  <c r="D485" i="1"/>
  <c r="X485" i="1" s="1"/>
  <c r="D486" i="1"/>
  <c r="X486" i="1" s="1"/>
  <c r="D487" i="1"/>
  <c r="X487" i="1" s="1"/>
  <c r="D488" i="1"/>
  <c r="X488" i="1" s="1"/>
  <c r="D489" i="1"/>
  <c r="X489" i="1" s="1"/>
  <c r="D490" i="1"/>
  <c r="X490" i="1" s="1"/>
  <c r="D491" i="1"/>
  <c r="X491" i="1" s="1"/>
  <c r="D492" i="1"/>
  <c r="X492" i="1" s="1"/>
  <c r="D493" i="1"/>
  <c r="D494" i="1"/>
  <c r="D495" i="1"/>
  <c r="X495" i="1" s="1"/>
  <c r="D496" i="1"/>
  <c r="X496" i="1" s="1"/>
  <c r="D497" i="1"/>
  <c r="X497" i="1" s="1"/>
  <c r="D498" i="1"/>
  <c r="X498" i="1" s="1"/>
  <c r="D499" i="1"/>
  <c r="X499" i="1" s="1"/>
  <c r="D500" i="1"/>
  <c r="X500" i="1" s="1"/>
  <c r="D501" i="1"/>
  <c r="X501" i="1" s="1"/>
  <c r="D502" i="1"/>
  <c r="X502" i="1" s="1"/>
  <c r="D503" i="1"/>
  <c r="X503" i="1" s="1"/>
  <c r="D504" i="1"/>
  <c r="X504" i="1" s="1"/>
  <c r="D505" i="1"/>
  <c r="X505" i="1" s="1"/>
  <c r="D506" i="1"/>
  <c r="X506" i="1" s="1"/>
  <c r="D507" i="1"/>
  <c r="X507" i="1" s="1"/>
  <c r="D508" i="1"/>
  <c r="X508" i="1" s="1"/>
  <c r="D509" i="1"/>
  <c r="X509" i="1" s="1"/>
  <c r="D510" i="1"/>
  <c r="X510" i="1" s="1"/>
  <c r="D511" i="1"/>
  <c r="X511" i="1" s="1"/>
  <c r="D512" i="1"/>
  <c r="X512" i="1" s="1"/>
  <c r="D513" i="1"/>
  <c r="X513" i="1" s="1"/>
  <c r="D514" i="1"/>
  <c r="X514" i="1" s="1"/>
  <c r="D515" i="1"/>
  <c r="X515" i="1" s="1"/>
  <c r="D516" i="1"/>
  <c r="X516" i="1" s="1"/>
  <c r="D517" i="1"/>
  <c r="X517" i="1" s="1"/>
  <c r="D518" i="1"/>
  <c r="X518" i="1" s="1"/>
  <c r="D519" i="1"/>
  <c r="X519" i="1" s="1"/>
  <c r="D520" i="1"/>
  <c r="X520" i="1" s="1"/>
  <c r="D521" i="1"/>
  <c r="X521" i="1" s="1"/>
  <c r="D522" i="1"/>
  <c r="X522" i="1" s="1"/>
  <c r="D523" i="1"/>
  <c r="X523" i="1" s="1"/>
  <c r="D524" i="1"/>
  <c r="X524" i="1" s="1"/>
  <c r="D525" i="1"/>
  <c r="X525" i="1" s="1"/>
  <c r="D526" i="1"/>
  <c r="X526" i="1" s="1"/>
  <c r="D527" i="1"/>
  <c r="X527" i="1" s="1"/>
  <c r="D528" i="1"/>
  <c r="X528" i="1" s="1"/>
  <c r="D529" i="1"/>
  <c r="X529" i="1" s="1"/>
  <c r="D530" i="1"/>
  <c r="X530" i="1" s="1"/>
  <c r="D531" i="1"/>
  <c r="X531" i="1" s="1"/>
  <c r="D532" i="1"/>
  <c r="X532" i="1" s="1"/>
  <c r="D533" i="1"/>
  <c r="D534" i="1"/>
  <c r="X534" i="1" s="1"/>
  <c r="D535" i="1"/>
  <c r="X535" i="1" s="1"/>
  <c r="D536" i="1"/>
  <c r="X536" i="1" s="1"/>
  <c r="D537" i="1"/>
  <c r="X537" i="1" s="1"/>
  <c r="D538" i="1"/>
  <c r="D539" i="1"/>
  <c r="X539" i="1" s="1"/>
  <c r="D540" i="1"/>
  <c r="D541" i="1"/>
  <c r="D542" i="1"/>
  <c r="X542" i="1" s="1"/>
  <c r="D543" i="1"/>
  <c r="X543" i="1" s="1"/>
  <c r="D544" i="1"/>
  <c r="X544" i="1" s="1"/>
  <c r="D545" i="1"/>
  <c r="X545" i="1" s="1"/>
  <c r="D546" i="1"/>
  <c r="X546" i="1" s="1"/>
  <c r="D547" i="1"/>
  <c r="X547" i="1" s="1"/>
  <c r="D548" i="1"/>
  <c r="X548" i="1" s="1"/>
  <c r="D549" i="1"/>
  <c r="X549" i="1" s="1"/>
  <c r="D550" i="1"/>
  <c r="X550" i="1" s="1"/>
  <c r="D551" i="1"/>
  <c r="X551" i="1" s="1"/>
  <c r="D552" i="1"/>
  <c r="X552" i="1" s="1"/>
  <c r="D553" i="1"/>
  <c r="X553" i="1" s="1"/>
  <c r="D554" i="1"/>
  <c r="X554" i="1" s="1"/>
  <c r="D555" i="1"/>
  <c r="X555" i="1" s="1"/>
  <c r="D556" i="1"/>
  <c r="X556" i="1" s="1"/>
  <c r="D557" i="1"/>
  <c r="X557" i="1" s="1"/>
  <c r="D558" i="1"/>
  <c r="X558" i="1" s="1"/>
  <c r="D559" i="1"/>
  <c r="X559" i="1" s="1"/>
  <c r="D560" i="1"/>
  <c r="X560" i="1" s="1"/>
  <c r="D561" i="1"/>
  <c r="X561" i="1" s="1"/>
  <c r="D562" i="1"/>
  <c r="X562" i="1" s="1"/>
  <c r="D563" i="1"/>
  <c r="X563" i="1" s="1"/>
  <c r="D564" i="1"/>
  <c r="X564" i="1" s="1"/>
  <c r="D565" i="1"/>
  <c r="X565" i="1" s="1"/>
  <c r="D566" i="1"/>
  <c r="X566" i="1" s="1"/>
  <c r="D567" i="1"/>
  <c r="X567" i="1" s="1"/>
  <c r="D568" i="1"/>
  <c r="X568" i="1" s="1"/>
  <c r="D569" i="1"/>
  <c r="X569" i="1" s="1"/>
  <c r="D570" i="1"/>
  <c r="X570" i="1" s="1"/>
  <c r="D571" i="1"/>
  <c r="X571" i="1" s="1"/>
  <c r="D572" i="1"/>
  <c r="X572" i="1" s="1"/>
  <c r="D573" i="1"/>
  <c r="X573" i="1" s="1"/>
  <c r="D574" i="1"/>
  <c r="X574" i="1" s="1"/>
  <c r="D575" i="1"/>
  <c r="X575" i="1" s="1"/>
  <c r="D576" i="1"/>
  <c r="X576" i="1" s="1"/>
  <c r="D577" i="1"/>
  <c r="X577" i="1" s="1"/>
  <c r="D578" i="1"/>
  <c r="X578" i="1" s="1"/>
  <c r="D579" i="1"/>
  <c r="X579" i="1" s="1"/>
  <c r="D580" i="1"/>
  <c r="X580" i="1" s="1"/>
  <c r="D581" i="1"/>
  <c r="X581" i="1" s="1"/>
  <c r="D582" i="1"/>
  <c r="X582" i="1" s="1"/>
  <c r="D583" i="1"/>
  <c r="X583" i="1" s="1"/>
  <c r="D584" i="1"/>
  <c r="X584" i="1" s="1"/>
  <c r="D585" i="1"/>
  <c r="X585" i="1" s="1"/>
  <c r="D586" i="1"/>
  <c r="X586" i="1" s="1"/>
  <c r="D587" i="1"/>
  <c r="X587" i="1" s="1"/>
  <c r="D588" i="1"/>
  <c r="X588" i="1" s="1"/>
  <c r="D589" i="1"/>
  <c r="X589" i="1" s="1"/>
  <c r="D590" i="1"/>
  <c r="X590" i="1" s="1"/>
  <c r="D591" i="1"/>
  <c r="D592" i="1"/>
  <c r="X592" i="1" s="1"/>
  <c r="D593" i="1"/>
  <c r="X593" i="1" s="1"/>
  <c r="D594" i="1"/>
  <c r="X594" i="1" s="1"/>
  <c r="D595" i="1"/>
  <c r="X595" i="1" s="1"/>
  <c r="D596" i="1"/>
  <c r="X596" i="1" s="1"/>
  <c r="D597" i="1"/>
  <c r="X597" i="1" s="1"/>
  <c r="D598" i="1"/>
  <c r="X598" i="1" s="1"/>
  <c r="D599" i="1"/>
  <c r="X599" i="1" s="1"/>
  <c r="D600" i="1"/>
  <c r="X600" i="1" s="1"/>
  <c r="D601" i="1"/>
  <c r="X601" i="1" s="1"/>
  <c r="D602" i="1"/>
  <c r="D603" i="1"/>
  <c r="D604" i="1"/>
  <c r="X604" i="1" s="1"/>
  <c r="D605" i="1"/>
  <c r="X605" i="1" s="1"/>
  <c r="D606" i="1"/>
  <c r="X606" i="1" s="1"/>
  <c r="D607" i="1"/>
  <c r="X607" i="1" s="1"/>
  <c r="D608" i="1"/>
  <c r="X608" i="1" s="1"/>
  <c r="D609" i="1"/>
  <c r="X609" i="1" s="1"/>
  <c r="D610" i="1"/>
  <c r="X610" i="1" s="1"/>
  <c r="D611" i="1"/>
  <c r="X611" i="1" s="1"/>
  <c r="D612" i="1"/>
  <c r="X612" i="1" s="1"/>
  <c r="D613" i="1"/>
  <c r="X613" i="1" s="1"/>
  <c r="D614" i="1"/>
  <c r="D615" i="1"/>
  <c r="X615" i="1" s="1"/>
  <c r="D616" i="1"/>
  <c r="X616" i="1" s="1"/>
  <c r="D617" i="1"/>
  <c r="X617" i="1" s="1"/>
  <c r="D618" i="1"/>
  <c r="X618" i="1" s="1"/>
  <c r="D619" i="1"/>
  <c r="X619" i="1" s="1"/>
  <c r="D620" i="1"/>
  <c r="X620" i="1" s="1"/>
  <c r="D621" i="1"/>
  <c r="X621" i="1" s="1"/>
  <c r="D622" i="1"/>
  <c r="X622" i="1" s="1"/>
  <c r="D623" i="1"/>
  <c r="X623" i="1" s="1"/>
  <c r="D624" i="1"/>
  <c r="X624" i="1" s="1"/>
  <c r="D625" i="1"/>
  <c r="X625" i="1" s="1"/>
  <c r="D626" i="1"/>
  <c r="X626" i="1" s="1"/>
  <c r="D627" i="1"/>
  <c r="X627" i="1" s="1"/>
  <c r="D628" i="1"/>
  <c r="D629" i="1"/>
  <c r="D630" i="1"/>
  <c r="X630" i="1" s="1"/>
  <c r="D631" i="1"/>
  <c r="X631" i="1" s="1"/>
  <c r="D632" i="1"/>
  <c r="X632" i="1" s="1"/>
  <c r="D633" i="1"/>
  <c r="X633" i="1" s="1"/>
  <c r="D634" i="1"/>
  <c r="X634" i="1" s="1"/>
  <c r="D635" i="1"/>
  <c r="X635" i="1" s="1"/>
  <c r="D636" i="1"/>
  <c r="X636" i="1" s="1"/>
  <c r="D637" i="1"/>
  <c r="D638" i="1"/>
  <c r="D639" i="1"/>
  <c r="X639" i="1" s="1"/>
  <c r="D640" i="1"/>
  <c r="X640" i="1" s="1"/>
  <c r="D641" i="1"/>
  <c r="X641" i="1" s="1"/>
  <c r="D642" i="1"/>
  <c r="X642" i="1" s="1"/>
  <c r="D643" i="1"/>
  <c r="X643" i="1" s="1"/>
  <c r="D644" i="1"/>
  <c r="X644" i="1" s="1"/>
  <c r="D645" i="1"/>
  <c r="X645" i="1" s="1"/>
  <c r="D646" i="1"/>
  <c r="X646" i="1" s="1"/>
  <c r="D647" i="1"/>
  <c r="X647" i="1" s="1"/>
  <c r="D648" i="1"/>
  <c r="X648" i="1" s="1"/>
  <c r="D649" i="1"/>
  <c r="X649" i="1" s="1"/>
  <c r="D650" i="1"/>
  <c r="X650" i="1" s="1"/>
  <c r="D651" i="1"/>
  <c r="X651" i="1" s="1"/>
  <c r="D652" i="1"/>
  <c r="X652" i="1" s="1"/>
  <c r="D653" i="1"/>
  <c r="X653" i="1" s="1"/>
  <c r="D654" i="1"/>
  <c r="X654" i="1" s="1"/>
  <c r="D655" i="1"/>
  <c r="X655" i="1" s="1"/>
  <c r="D656" i="1"/>
  <c r="X656" i="1" s="1"/>
  <c r="D657" i="1"/>
  <c r="X657" i="1" s="1"/>
  <c r="D658" i="1"/>
  <c r="X658" i="1" s="1"/>
  <c r="D659" i="1"/>
  <c r="X659" i="1" s="1"/>
  <c r="D660" i="1"/>
  <c r="X660" i="1" s="1"/>
  <c r="D661" i="1"/>
  <c r="X661" i="1" s="1"/>
  <c r="D662" i="1"/>
  <c r="D663" i="1"/>
  <c r="D664" i="1"/>
  <c r="X664" i="1" s="1"/>
  <c r="D665" i="1"/>
  <c r="X665" i="1" s="1"/>
  <c r="D666" i="1"/>
  <c r="X666" i="1" s="1"/>
  <c r="D667" i="1"/>
  <c r="X667" i="1" s="1"/>
  <c r="D668" i="1"/>
  <c r="X668" i="1" s="1"/>
  <c r="D669" i="1"/>
  <c r="X669" i="1" s="1"/>
  <c r="D670" i="1"/>
  <c r="X670" i="1" s="1"/>
  <c r="D671" i="1"/>
  <c r="X671" i="1" s="1"/>
  <c r="D672" i="1"/>
  <c r="X672" i="1" s="1"/>
  <c r="D673" i="1"/>
  <c r="X673" i="1" s="1"/>
  <c r="D674" i="1"/>
  <c r="X674" i="1" s="1"/>
  <c r="D675" i="1"/>
  <c r="X675" i="1" s="1"/>
  <c r="D676" i="1"/>
  <c r="X676" i="1" s="1"/>
  <c r="D677" i="1"/>
  <c r="D678" i="1"/>
  <c r="X678" i="1" s="1"/>
  <c r="D679" i="1"/>
  <c r="X679" i="1" s="1"/>
  <c r="D680" i="1"/>
  <c r="X680" i="1" s="1"/>
  <c r="D681" i="1"/>
  <c r="X681" i="1" s="1"/>
  <c r="D682" i="1"/>
  <c r="X682" i="1" s="1"/>
  <c r="D683" i="1"/>
  <c r="X683" i="1" s="1"/>
  <c r="D684" i="1"/>
  <c r="D685" i="1"/>
  <c r="D686" i="1"/>
  <c r="D687" i="1"/>
  <c r="X687" i="1" s="1"/>
  <c r="D688" i="1"/>
  <c r="X688" i="1" s="1"/>
  <c r="D689" i="1"/>
  <c r="X689" i="1" s="1"/>
  <c r="D690" i="1"/>
  <c r="X690" i="1" s="1"/>
  <c r="D691" i="1"/>
  <c r="X691" i="1" s="1"/>
  <c r="D692" i="1"/>
  <c r="X692" i="1" s="1"/>
  <c r="D693" i="1"/>
  <c r="X693" i="1" s="1"/>
  <c r="D694" i="1"/>
  <c r="X694" i="1" s="1"/>
  <c r="D695" i="1"/>
  <c r="X695" i="1" s="1"/>
  <c r="D696" i="1"/>
  <c r="X696" i="1" s="1"/>
  <c r="D697" i="1"/>
  <c r="X697" i="1" s="1"/>
  <c r="D698" i="1"/>
  <c r="X698" i="1" s="1"/>
  <c r="D699" i="1"/>
  <c r="D700" i="1"/>
  <c r="D701" i="1"/>
  <c r="X701" i="1" s="1"/>
  <c r="D702" i="1"/>
  <c r="X702" i="1" s="1"/>
  <c r="D703" i="1"/>
  <c r="X703" i="1" s="1"/>
  <c r="D704" i="1"/>
  <c r="X704" i="1" s="1"/>
  <c r="D705" i="1"/>
  <c r="X705" i="1" s="1"/>
  <c r="D706" i="1"/>
  <c r="X706" i="1" s="1"/>
  <c r="D707" i="1"/>
  <c r="X707" i="1" s="1"/>
  <c r="D708" i="1"/>
  <c r="X708" i="1" s="1"/>
  <c r="D709" i="1"/>
  <c r="X709" i="1" s="1"/>
  <c r="D710" i="1"/>
  <c r="X710" i="1" s="1"/>
  <c r="D711" i="1"/>
  <c r="X711" i="1" s="1"/>
  <c r="D712" i="1"/>
  <c r="X712" i="1" s="1"/>
  <c r="D713" i="1"/>
  <c r="X713" i="1" s="1"/>
  <c r="D714" i="1"/>
  <c r="X714" i="1" s="1"/>
  <c r="D715" i="1"/>
  <c r="X715" i="1" s="1"/>
  <c r="D716" i="1"/>
  <c r="X716" i="1" s="1"/>
  <c r="D717" i="1"/>
  <c r="X717" i="1" s="1"/>
  <c r="D718" i="1"/>
  <c r="X718" i="1" s="1"/>
  <c r="D719" i="1"/>
  <c r="X719" i="1" s="1"/>
  <c r="D720" i="1"/>
  <c r="X720" i="1" s="1"/>
  <c r="D721" i="1"/>
  <c r="X721" i="1" s="1"/>
  <c r="D722" i="1"/>
  <c r="D723" i="1"/>
  <c r="X723" i="1" s="1"/>
  <c r="D724" i="1"/>
  <c r="X724" i="1" s="1"/>
  <c r="D725" i="1"/>
  <c r="X725" i="1" s="1"/>
  <c r="D726" i="1"/>
  <c r="X726" i="1" s="1"/>
  <c r="D727" i="1"/>
  <c r="X727" i="1" s="1"/>
  <c r="D728" i="1"/>
  <c r="X728" i="1" s="1"/>
  <c r="D729" i="1"/>
  <c r="X729" i="1" s="1"/>
  <c r="D730" i="1"/>
  <c r="X730" i="1" s="1"/>
  <c r="D731" i="1"/>
  <c r="X731" i="1" s="1"/>
  <c r="D732" i="1"/>
  <c r="X732" i="1" s="1"/>
  <c r="D733" i="1"/>
  <c r="D734" i="1"/>
  <c r="D735" i="1"/>
  <c r="X735" i="1" s="1"/>
  <c r="D736" i="1"/>
  <c r="X736" i="1" s="1"/>
  <c r="D737" i="1"/>
  <c r="X737" i="1" s="1"/>
  <c r="D738" i="1"/>
  <c r="X738" i="1" s="1"/>
  <c r="D739" i="1"/>
  <c r="X739" i="1" s="1"/>
  <c r="D740" i="1"/>
  <c r="X740" i="1" s="1"/>
  <c r="D741" i="1"/>
  <c r="X741" i="1" s="1"/>
  <c r="D742" i="1"/>
  <c r="X742" i="1" s="1"/>
  <c r="D743" i="1"/>
  <c r="X743" i="1" s="1"/>
  <c r="D744" i="1"/>
  <c r="X744" i="1" s="1"/>
  <c r="D745" i="1"/>
  <c r="X745" i="1" s="1"/>
  <c r="D746" i="1"/>
  <c r="X746" i="1" s="1"/>
  <c r="D747" i="1"/>
  <c r="X747" i="1" s="1"/>
  <c r="D748" i="1"/>
  <c r="D749" i="1"/>
  <c r="X749" i="1" s="1"/>
  <c r="D750" i="1"/>
  <c r="D751" i="1"/>
  <c r="X751" i="1" s="1"/>
  <c r="D752" i="1"/>
  <c r="X752" i="1" s="1"/>
  <c r="D753" i="1"/>
  <c r="X753" i="1" s="1"/>
  <c r="D754" i="1"/>
  <c r="X754" i="1" s="1"/>
  <c r="D755" i="1"/>
  <c r="X755" i="1" s="1"/>
  <c r="D756" i="1"/>
  <c r="X756" i="1" s="1"/>
  <c r="D757" i="1"/>
  <c r="D758" i="1"/>
  <c r="D759" i="1"/>
  <c r="X759" i="1" s="1"/>
  <c r="D760" i="1"/>
  <c r="X760" i="1" s="1"/>
  <c r="D761" i="1"/>
  <c r="X761" i="1" s="1"/>
  <c r="D762" i="1"/>
  <c r="X762" i="1" s="1"/>
  <c r="D763" i="1"/>
  <c r="X763" i="1" s="1"/>
  <c r="D764" i="1"/>
  <c r="X764" i="1" s="1"/>
  <c r="D765" i="1"/>
  <c r="X765" i="1" s="1"/>
  <c r="D766" i="1"/>
  <c r="X766" i="1" s="1"/>
  <c r="D767" i="1"/>
  <c r="X767" i="1" s="1"/>
  <c r="D768" i="1"/>
  <c r="X768" i="1" s="1"/>
  <c r="D769" i="1"/>
  <c r="X769" i="1" s="1"/>
  <c r="D770" i="1"/>
  <c r="X770" i="1" s="1"/>
  <c r="D771" i="1"/>
  <c r="X771" i="1" s="1"/>
  <c r="D772" i="1"/>
  <c r="X772" i="1" s="1"/>
  <c r="D773" i="1"/>
  <c r="X773" i="1" s="1"/>
  <c r="D774" i="1"/>
  <c r="X774" i="1" s="1"/>
  <c r="D775" i="1"/>
  <c r="X775" i="1" s="1"/>
  <c r="D776" i="1"/>
  <c r="X776" i="1" s="1"/>
  <c r="D777" i="1"/>
  <c r="X777" i="1" s="1"/>
  <c r="D778" i="1"/>
  <c r="X778" i="1" s="1"/>
  <c r="D779" i="1"/>
  <c r="X779" i="1" s="1"/>
  <c r="D780" i="1"/>
  <c r="X780" i="1" s="1"/>
  <c r="D781" i="1"/>
  <c r="X781" i="1" s="1"/>
  <c r="D782" i="1"/>
  <c r="X782" i="1" s="1"/>
  <c r="D783" i="1"/>
  <c r="X783" i="1" s="1"/>
  <c r="D784" i="1"/>
  <c r="X784" i="1" s="1"/>
  <c r="D785" i="1"/>
  <c r="X785" i="1" s="1"/>
  <c r="D786" i="1"/>
  <c r="X786" i="1" s="1"/>
  <c r="D787" i="1"/>
  <c r="X787" i="1" s="1"/>
  <c r="D788" i="1"/>
  <c r="X788" i="1" s="1"/>
  <c r="D789" i="1"/>
  <c r="X789" i="1" s="1"/>
  <c r="D790" i="1"/>
  <c r="X790" i="1" s="1"/>
  <c r="D791" i="1"/>
  <c r="X791" i="1" s="1"/>
  <c r="D792" i="1"/>
  <c r="X792" i="1" s="1"/>
  <c r="D793" i="1"/>
  <c r="X793" i="1" s="1"/>
  <c r="D794" i="1"/>
  <c r="D795" i="1"/>
  <c r="X795" i="1" s="1"/>
  <c r="D796" i="1"/>
  <c r="X796" i="1" s="1"/>
  <c r="D797" i="1"/>
  <c r="X797" i="1" s="1"/>
  <c r="D798" i="1"/>
  <c r="X798" i="1" s="1"/>
  <c r="D799" i="1"/>
  <c r="X799" i="1" s="1"/>
  <c r="D800" i="1"/>
  <c r="X800" i="1" s="1"/>
  <c r="D801" i="1"/>
  <c r="X801" i="1" s="1"/>
  <c r="D802" i="1"/>
  <c r="X802" i="1" s="1"/>
  <c r="D803" i="1"/>
  <c r="X803" i="1" s="1"/>
  <c r="D804" i="1"/>
  <c r="D805" i="1"/>
  <c r="D806" i="1"/>
  <c r="D807" i="1"/>
  <c r="X807" i="1" s="1"/>
  <c r="D808" i="1"/>
  <c r="X808" i="1" s="1"/>
  <c r="D809" i="1"/>
  <c r="X809" i="1" s="1"/>
  <c r="D810" i="1"/>
  <c r="X810" i="1" s="1"/>
  <c r="D811" i="1"/>
  <c r="X811" i="1" s="1"/>
  <c r="D812" i="1"/>
  <c r="X812" i="1" s="1"/>
  <c r="D813" i="1"/>
  <c r="X813" i="1" s="1"/>
  <c r="D814" i="1"/>
  <c r="X814" i="1" s="1"/>
  <c r="D815" i="1"/>
  <c r="X815" i="1" s="1"/>
  <c r="D816" i="1"/>
  <c r="X816" i="1" s="1"/>
  <c r="D817" i="1"/>
  <c r="X817" i="1" s="1"/>
  <c r="D818" i="1"/>
  <c r="X818" i="1" s="1"/>
  <c r="D819" i="1"/>
  <c r="D820" i="1"/>
  <c r="X820" i="1" s="1"/>
  <c r="D821" i="1"/>
  <c r="X821" i="1" s="1"/>
  <c r="D822" i="1"/>
  <c r="X822" i="1" s="1"/>
  <c r="D823" i="1"/>
  <c r="X823" i="1" s="1"/>
  <c r="D824" i="1"/>
  <c r="X824" i="1" s="1"/>
  <c r="D825" i="1"/>
  <c r="X825" i="1" s="1"/>
  <c r="D826" i="1"/>
  <c r="X826" i="1" s="1"/>
  <c r="D827" i="1"/>
  <c r="X827" i="1" s="1"/>
  <c r="D828" i="1"/>
  <c r="X828" i="1" s="1"/>
  <c r="D166" i="1"/>
  <c r="AQ143" i="1" l="1"/>
  <c r="AD143" i="1" s="1"/>
  <c r="AQ142" i="1"/>
  <c r="AD142" i="1" s="1"/>
  <c r="AQ141" i="1"/>
  <c r="AD141" i="1" s="1"/>
  <c r="AQ140" i="1"/>
  <c r="AD140" i="1" s="1"/>
  <c r="AQ139" i="1"/>
  <c r="AD139" i="1" s="1"/>
  <c r="AQ138" i="1"/>
  <c r="AD138" i="1" s="1"/>
  <c r="AQ137" i="1"/>
  <c r="AD137" i="1" s="1"/>
  <c r="AQ136" i="1"/>
  <c r="AD136" i="1" s="1"/>
  <c r="AQ135" i="1"/>
  <c r="AD135" i="1" s="1"/>
  <c r="AQ134" i="1"/>
  <c r="AD134" i="1" s="1"/>
  <c r="AQ132" i="1"/>
  <c r="AD132" i="1" s="1"/>
  <c r="AQ131" i="1"/>
  <c r="AD131" i="1" s="1"/>
  <c r="AQ130" i="1"/>
  <c r="AD130" i="1" s="1"/>
  <c r="AQ129" i="1"/>
  <c r="AD129" i="1" s="1"/>
  <c r="AQ128" i="1"/>
  <c r="AD128" i="1" s="1"/>
  <c r="AQ127" i="1"/>
  <c r="AD127" i="1" s="1"/>
  <c r="AQ126" i="1"/>
  <c r="AD126" i="1" s="1"/>
  <c r="AQ125" i="1"/>
  <c r="AD125" i="1" s="1"/>
  <c r="AQ124" i="1"/>
  <c r="AD124" i="1" s="1"/>
  <c r="D165" i="1" l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AD2" i="1" l="1"/>
  <c r="AD3" i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3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</calcChain>
</file>

<file path=xl/sharedStrings.xml><?xml version="1.0" encoding="utf-8"?>
<sst xmlns="http://schemas.openxmlformats.org/spreadsheetml/2006/main" count="18159" uniqueCount="1759">
  <si>
    <t>EMP_CODIGO</t>
  </si>
  <si>
    <t>NUMFUNC</t>
  </si>
  <si>
    <t>NUMVINC</t>
  </si>
  <si>
    <t>NOME_SERVIDOR</t>
  </si>
  <si>
    <t>SITRHE</t>
  </si>
  <si>
    <t>TIPOVINC</t>
  </si>
  <si>
    <t>DT_FECHAMENTO</t>
  </si>
  <si>
    <t>CATEGORIA</t>
  </si>
  <si>
    <t>CARGO_ATUAL</t>
  </si>
  <si>
    <t>NOMECARGO</t>
  </si>
  <si>
    <t>SETOR</t>
  </si>
  <si>
    <t>TIPOEVENTO</t>
  </si>
  <si>
    <t>REFERENCIA_ATUAL</t>
  </si>
  <si>
    <t>JORNADA_ATUAL</t>
  </si>
  <si>
    <t>REGRA</t>
  </si>
  <si>
    <t>TITULO</t>
  </si>
  <si>
    <t>TEMPO_PUBLICO</t>
  </si>
  <si>
    <t>DIAS_CONVERTIDOS</t>
  </si>
  <si>
    <t>DOBRO_DIAS_CONVERTIDOS</t>
  </si>
  <si>
    <t>SOMA_TEMPO</t>
  </si>
  <si>
    <t>DIAS_EXTENSO</t>
  </si>
  <si>
    <t>NOVA_REFERENCIA</t>
  </si>
  <si>
    <t>NOVO_CARGO</t>
  </si>
  <si>
    <t>NOME_CARGO</t>
  </si>
  <si>
    <t>ESPECIALIDADE</t>
  </si>
  <si>
    <t>CATEG_CARGO</t>
  </si>
  <si>
    <t>OBS</t>
  </si>
  <si>
    <t>MSG_CARGA_EVENTO</t>
  </si>
  <si>
    <t>ATIVO - Efetivo Exercício</t>
  </si>
  <si>
    <t>EFETIVO</t>
  </si>
  <si>
    <t>31/12/2024</t>
  </si>
  <si>
    <t>CARGO EFETIVO</t>
  </si>
  <si>
    <t>C-III</t>
  </si>
  <si>
    <t>40H</t>
  </si>
  <si>
    <t>Depara NF/Cargo</t>
  </si>
  <si>
    <t>C-II</t>
  </si>
  <si>
    <t>B-III</t>
  </si>
  <si>
    <t>C-I</t>
  </si>
  <si>
    <t>A-II</t>
  </si>
  <si>
    <t>B-I</t>
  </si>
  <si>
    <t>E-II</t>
  </si>
  <si>
    <t>ATIVO - Afastado</t>
  </si>
  <si>
    <t>D-I</t>
  </si>
  <si>
    <t>D-III</t>
  </si>
  <si>
    <t>B-II</t>
  </si>
  <si>
    <t>(12 anos, 1 mes, 21 dias)</t>
  </si>
  <si>
    <t>(12 anos, 2 meses, 20 dias)</t>
  </si>
  <si>
    <t>INATIVO</t>
  </si>
  <si>
    <t>F-I</t>
  </si>
  <si>
    <t>A-I</t>
  </si>
  <si>
    <t>A-III</t>
  </si>
  <si>
    <t>(14 anos, 2 meses, 9 dias)</t>
  </si>
  <si>
    <t>(20 anos, 8 meses, 1 dia)</t>
  </si>
  <si>
    <t>(10 anos, 8 meses, 4 dias)</t>
  </si>
  <si>
    <t>(10 anos, 6 meses, 16 dias)</t>
  </si>
  <si>
    <t>(15 anos, 1 mes, 20 dias)</t>
  </si>
  <si>
    <t>ATIVO - Cedido</t>
  </si>
  <si>
    <t>(10 anos, 11 meses, 29 dias)</t>
  </si>
  <si>
    <t>(10 anos, 10 meses, 18 dias)</t>
  </si>
  <si>
    <t>20H</t>
  </si>
  <si>
    <t>(7 anos, 3 meses, 24 dias)</t>
  </si>
  <si>
    <t>(11 anos, 8 meses, 26 dias)</t>
  </si>
  <si>
    <t>(15 anos, 1 dia)</t>
  </si>
  <si>
    <t>(10 anos, 9 meses, 14 dias)</t>
  </si>
  <si>
    <t>ATIVO - Canc. Pagto</t>
  </si>
  <si>
    <t>(15 anos, 26 dias)</t>
  </si>
  <si>
    <t>Abilio Nogueira Doria</t>
  </si>
  <si>
    <t>IRGA</t>
  </si>
  <si>
    <t>Técnico Orizícola</t>
  </si>
  <si>
    <t>380010020106005</t>
  </si>
  <si>
    <t>A</t>
  </si>
  <si>
    <t>regra16</t>
  </si>
  <si>
    <t>(11 anos, 2 dias)</t>
  </si>
  <si>
    <t>Técnico em Orizicultura</t>
  </si>
  <si>
    <t>ok</t>
  </si>
  <si>
    <t>Adriana Santos de Oliveira</t>
  </si>
  <si>
    <t>Assistente Administrativo</t>
  </si>
  <si>
    <t>380010030000000</t>
  </si>
  <si>
    <t>(10 anos, 1 mes, 25 dias)</t>
  </si>
  <si>
    <t>Adriana Teresinha Cesar Garcia</t>
  </si>
  <si>
    <t>380010020106002</t>
  </si>
  <si>
    <t>(22 anos, 6 meses, 10 dias)</t>
  </si>
  <si>
    <t>Adriano Machado Dias</t>
  </si>
  <si>
    <t>380010020102007</t>
  </si>
  <si>
    <t>(30 anos, 10 meses, 29 dias)</t>
  </si>
  <si>
    <t>Adriel de Oliveira Tavares</t>
  </si>
  <si>
    <t>380010020106001</t>
  </si>
  <si>
    <t>(7 anos, 8 meses, 14 dias)</t>
  </si>
  <si>
    <t>Alessandro Campos da Cruz</t>
  </si>
  <si>
    <t>Técnico Superior Orizícola</t>
  </si>
  <si>
    <t>380010020103002</t>
  </si>
  <si>
    <t>regra15</t>
  </si>
  <si>
    <t>(12 anos, 11 meses, 10 dias)</t>
  </si>
  <si>
    <t>Especialista em Orizicultura - Extensão Rural</t>
  </si>
  <si>
    <t>Alessandro Saucedo Rubim</t>
  </si>
  <si>
    <t>380010020104003</t>
  </si>
  <si>
    <t>Alex Sigmar Kleinert</t>
  </si>
  <si>
    <t>(12 anos, 10 meses, 24 dias)</t>
  </si>
  <si>
    <t>Alice Distler Millan</t>
  </si>
  <si>
    <t>Técnico Superior Administrativo</t>
  </si>
  <si>
    <t>380010000000000</t>
  </si>
  <si>
    <t>Analista Administrativo - Secretariado Executivo</t>
  </si>
  <si>
    <t>Aline Tybel Gimba</t>
  </si>
  <si>
    <t>380010020205000</t>
  </si>
  <si>
    <t>(8 anos, 9 meses, 22 dias)</t>
  </si>
  <si>
    <t>Alvaro Escher</t>
  </si>
  <si>
    <t>380010010001000</t>
  </si>
  <si>
    <t>(11 anos, 10 meses, 23 dias)</t>
  </si>
  <si>
    <t>Analista Administrativo - Ciências Econ. e Rel. Intern.</t>
  </si>
  <si>
    <t>Ana Slompo Machado Deamici</t>
  </si>
  <si>
    <t>380010020103005</t>
  </si>
  <si>
    <t>(9 anos, 8 meses, 3 dias)</t>
  </si>
  <si>
    <t>Anabel Schmidt</t>
  </si>
  <si>
    <t>380010030305000</t>
  </si>
  <si>
    <t>(16 anos, 11 meses, 9 dias)</t>
  </si>
  <si>
    <t>Analista Administrativo - Arquivologia</t>
  </si>
  <si>
    <t>Andre Luiz Vieira Correa de Oliveira</t>
  </si>
  <si>
    <t>380010020101000</t>
  </si>
  <si>
    <t>(16 anos, 1 mes, 19 dias)</t>
  </si>
  <si>
    <t>Antonio Vervloet Paim de Araujo</t>
  </si>
  <si>
    <t>380010020102005</t>
  </si>
  <si>
    <t>(11 anos)</t>
  </si>
  <si>
    <t>Benta Regina da Rosa</t>
  </si>
  <si>
    <t>(4 anos, 7 meses, 26 dias)</t>
  </si>
  <si>
    <t>Carlos Augusto Midon Zacarias</t>
  </si>
  <si>
    <t>380097000000000</t>
  </si>
  <si>
    <t>Carolina Helene Tochtrop</t>
  </si>
  <si>
    <t>380010010206000</t>
  </si>
  <si>
    <t>(10 anos, 2 meses, 2 dias)</t>
  </si>
  <si>
    <t>Claudemir Fernando Silva Luz</t>
  </si>
  <si>
    <t>380010020203000</t>
  </si>
  <si>
    <t>(4 anos, 3 meses, 3 dias)</t>
  </si>
  <si>
    <t>Claudia Helena Vargas Amaro da Silveira</t>
  </si>
  <si>
    <t>380010020000000</t>
  </si>
  <si>
    <t>(30 anos, 6 meses, 20 dias)</t>
  </si>
  <si>
    <t>Claudio Correa Pereira</t>
  </si>
  <si>
    <t>380010020101002</t>
  </si>
  <si>
    <t>(17 anos, 7 meses, 15 dias)</t>
  </si>
  <si>
    <t>Cleiton Jose Ramão</t>
  </si>
  <si>
    <t>A-IV</t>
  </si>
  <si>
    <t>(17 anos, 8 meses, 4 dias)</t>
  </si>
  <si>
    <t>Cleo Soares</t>
  </si>
  <si>
    <t>380010020106004</t>
  </si>
  <si>
    <t>Cristiele Bergmann</t>
  </si>
  <si>
    <t>380010020101005</t>
  </si>
  <si>
    <t>(7 anos, 1 mes, 12 dias)</t>
  </si>
  <si>
    <t>Daniel Arthur Gaklik Waldow</t>
  </si>
  <si>
    <t>(10 anos, 4 meses, 17 dias)</t>
  </si>
  <si>
    <t>Especialista em Orizicultura - Pesquisa Científica</t>
  </si>
  <si>
    <t>Danielle Almeida</t>
  </si>
  <si>
    <t>(10 anos, 1 mes, 16 dias)</t>
  </si>
  <si>
    <t>Darci Francisco Uhry Junior</t>
  </si>
  <si>
    <t>380010020202000</t>
  </si>
  <si>
    <t>(13 anos, 3 meses, 25 dias)</t>
  </si>
  <si>
    <t>Debora da Cunha Mostardeiro Pontelli</t>
  </si>
  <si>
    <t>380010020102010</t>
  </si>
  <si>
    <t>Debora Fatima Meneguetti Kleinert</t>
  </si>
  <si>
    <t>380010030201000</t>
  </si>
  <si>
    <t>(7 anos, 2 meses, 25 dias)</t>
  </si>
  <si>
    <t>Debora Favero</t>
  </si>
  <si>
    <t>(7 anos, 4 meses, 1 dia)</t>
  </si>
  <si>
    <t>Decio Collatto</t>
  </si>
  <si>
    <t>380010030300000</t>
  </si>
  <si>
    <t>(10 anos, 2 meses, 15 dias)</t>
  </si>
  <si>
    <t>Analista Administrativo - Eng. Civil / Arq. Urbanismo</t>
  </si>
  <si>
    <t>Edivane Portela</t>
  </si>
  <si>
    <t>380010020105002</t>
  </si>
  <si>
    <t>Eduardo Sechaus da Rosa</t>
  </si>
  <si>
    <t>(11 anos, 9 meses, 5 dias)</t>
  </si>
  <si>
    <t>Elio Marcolin</t>
  </si>
  <si>
    <t>380010020204000</t>
  </si>
  <si>
    <t>(29 anos, 3 meses, 9 dias)</t>
  </si>
  <si>
    <t>Elvio Alberto dos Santos</t>
  </si>
  <si>
    <t>(33 anos, 6 meses, 12 dias)</t>
  </si>
  <si>
    <t>Elvis Tolfo Veber</t>
  </si>
  <si>
    <t>(12 anos, 1 mes, 27 dias)</t>
  </si>
  <si>
    <t>Enio Alves Coelho Filho</t>
  </si>
  <si>
    <t>380010020102006</t>
  </si>
  <si>
    <t>(14 anos, 2 meses, 13 dias)</t>
  </si>
  <si>
    <t>Estéfani Madeira Manzke</t>
  </si>
  <si>
    <t>(8 anos, 8 meses, 29 dias)</t>
  </si>
  <si>
    <t>Everson Machado Gonçalves</t>
  </si>
  <si>
    <t>380010030200000</t>
  </si>
  <si>
    <t>(13 anos, 6 meses, 26 dias)</t>
  </si>
  <si>
    <t>Analista Administrativo - Administração</t>
  </si>
  <si>
    <t>Fabio Marcos Venancio</t>
  </si>
  <si>
    <t>Fernando Fumagalli Miranda</t>
  </si>
  <si>
    <t>380010020201000</t>
  </si>
  <si>
    <t>(11 anos, 6 meses, 9 dias)</t>
  </si>
  <si>
    <t>Flavia Miyuki Tomita</t>
  </si>
  <si>
    <t>Flavio Jair Hatzfeld Schirmann</t>
  </si>
  <si>
    <t>380010020102009</t>
  </si>
  <si>
    <t>Francisco Alexandre de Morais</t>
  </si>
  <si>
    <t>A-V</t>
  </si>
  <si>
    <t>(10 anos, 5 meses, 6 dias)</t>
  </si>
  <si>
    <t>Gabriela de Magalhães da Fonseca</t>
  </si>
  <si>
    <t>(7 anos, 9 meses, 12 dias)</t>
  </si>
  <si>
    <t>Gelson Facioni</t>
  </si>
  <si>
    <t>380010020103000</t>
  </si>
  <si>
    <t>Gil Cunegatto Marques Neto</t>
  </si>
  <si>
    <t>380010020104004</t>
  </si>
  <si>
    <t>Gilmar Fogaça Bonorino</t>
  </si>
  <si>
    <t>380010020105005</t>
  </si>
  <si>
    <t>Gionei Alves de Assis dos Santos</t>
  </si>
  <si>
    <t>380010020102003</t>
  </si>
  <si>
    <t>(14 anos, 2 meses, 8 dias)</t>
  </si>
  <si>
    <t>Giovani Luciano Wrasse</t>
  </si>
  <si>
    <t>(13 anos, 3 meses, 1 dia)</t>
  </si>
  <si>
    <t>Gislaine Medeiros da Silva</t>
  </si>
  <si>
    <t>380011000000000</t>
  </si>
  <si>
    <t>(9 anos, 11 meses, 13 dias)</t>
  </si>
  <si>
    <t>Grazielle da Silva Martins</t>
  </si>
  <si>
    <t>(9 anos, 10 meses, 25 dias)</t>
  </si>
  <si>
    <t>Gustavo Campos Soares</t>
  </si>
  <si>
    <t>Gustavo Dutra Ribeiro</t>
  </si>
  <si>
    <t>(6 anos, 11 meses, 6 dias)</t>
  </si>
  <si>
    <t>Igor Kohls</t>
  </si>
  <si>
    <t>380010020101001</t>
  </si>
  <si>
    <t>(13 anos, 6 meses, 7 dias)</t>
  </si>
  <si>
    <t>Inaiá dos Santos Dietz Bernardes</t>
  </si>
  <si>
    <t>(7 anos, 2 meses, 8 dias)</t>
  </si>
  <si>
    <t>Ingrid Freitas Tomazi</t>
  </si>
  <si>
    <t>Ivo Mello</t>
  </si>
  <si>
    <t>380010020104002</t>
  </si>
  <si>
    <t>Jackson Brazil Acosta Pintanel</t>
  </si>
  <si>
    <t>(14 anos, 4 meses, 6 dias)</t>
  </si>
  <si>
    <t>Jair Mendes Flores Junior</t>
  </si>
  <si>
    <t>380010020103004</t>
  </si>
  <si>
    <t>James Ribeiro Teixeira</t>
  </si>
  <si>
    <t>(6 anos, 9 meses, 6 dias)</t>
  </si>
  <si>
    <t>Janete Baumgardt</t>
  </si>
  <si>
    <t>380010020103006</t>
  </si>
  <si>
    <t>João Garcia Vegini</t>
  </si>
  <si>
    <t>380010030001000</t>
  </si>
  <si>
    <t>(7 anos, 2 meses, 26 dias)</t>
  </si>
  <si>
    <t>Analista Administrativo - Tecnologia da Informação</t>
  </si>
  <si>
    <t>Jose Fernando Rech de Andrade</t>
  </si>
  <si>
    <t>(15 anos, 25 dias)</t>
  </si>
  <si>
    <t>Juliana de Araujo Sasso</t>
  </si>
  <si>
    <t>Juliana Zambrano Wageck</t>
  </si>
  <si>
    <t>Juliano Brum de Quevedo</t>
  </si>
  <si>
    <t>Julio Francisco Uriarte</t>
  </si>
  <si>
    <t>380010020200000</t>
  </si>
  <si>
    <t>(7 anos, 3 meses, 28 dias)</t>
  </si>
  <si>
    <t>Katia Luciane Garcia Souza</t>
  </si>
  <si>
    <t>380014000000000</t>
  </si>
  <si>
    <t>(16 anos, 2 meses, 10 dias)</t>
  </si>
  <si>
    <t>Analista Administrativo - Ciências Contábeis</t>
  </si>
  <si>
    <t>Lafayette Xavier de Moraes Neto</t>
  </si>
  <si>
    <t>380010020103007</t>
  </si>
  <si>
    <t>Liane Terezinha Dorneles</t>
  </si>
  <si>
    <t>Lidiane Pereira de Menezes</t>
  </si>
  <si>
    <t>(21 anos, 6 meses, 12 dias)</t>
  </si>
  <si>
    <t>Luana Pinheiro Martins</t>
  </si>
  <si>
    <t>380010020102001</t>
  </si>
  <si>
    <t>Luciano da Luz Medeiros</t>
  </si>
  <si>
    <t>380010030303000</t>
  </si>
  <si>
    <t>Luiz Fernando Flores de Siqueira</t>
  </si>
  <si>
    <t>380010020100000</t>
  </si>
  <si>
    <t>(13 anos, 9 meses, 25 dias)</t>
  </si>
  <si>
    <t>Maicon Lages Campelo</t>
  </si>
  <si>
    <t>Maicon Tomazetti</t>
  </si>
  <si>
    <t>380010020103003</t>
  </si>
  <si>
    <t>Mara Cristina Barbosa Lopes</t>
  </si>
  <si>
    <t>(20 anos, 6 meses, 11 dias)</t>
  </si>
  <si>
    <t>Mara Grohs</t>
  </si>
  <si>
    <t>Marcelo Ferreira Ely</t>
  </si>
  <si>
    <t>Marcelo Silva de Freitas</t>
  </si>
  <si>
    <t>(7 anos, 9 meses, 5 dias)</t>
  </si>
  <si>
    <t>Marcio da Silva Sabino</t>
  </si>
  <si>
    <t>380010020102002</t>
  </si>
  <si>
    <t>(12 anos, 7 meses, 10 dias)</t>
  </si>
  <si>
    <t>Marcio Edenir Venancio da Silva</t>
  </si>
  <si>
    <t>Marcio Jeovani da Silva Santos</t>
  </si>
  <si>
    <t>380010020105001</t>
  </si>
  <si>
    <t>(17 anos, 1 mes, 23 dias)</t>
  </si>
  <si>
    <t>Marcio Lucas Faleiro</t>
  </si>
  <si>
    <t>(5 anos, 11 meses, 10 dias)</t>
  </si>
  <si>
    <t>Marconi Severo</t>
  </si>
  <si>
    <t>380010020104001</t>
  </si>
  <si>
    <t>Marcos Andre Althaus</t>
  </si>
  <si>
    <t>(7 anos, 6 meses, 3 dias)</t>
  </si>
  <si>
    <t>Matheus Signorini Correa</t>
  </si>
  <si>
    <t>380010020103001</t>
  </si>
  <si>
    <t>(4 anos, 8 meses, 3 dias)</t>
  </si>
  <si>
    <t>Meri Elaine Sabbado Meroni</t>
  </si>
  <si>
    <t>380010020101004</t>
  </si>
  <si>
    <t>(13 anos, 8 meses, 3 dias)</t>
  </si>
  <si>
    <t>Michel Okchstein Kelbert</t>
  </si>
  <si>
    <t>(13 anos, 11 meses, 7 dias)</t>
  </si>
  <si>
    <t>Nelson da Costa Cardoso</t>
  </si>
  <si>
    <t>380010020102004</t>
  </si>
  <si>
    <t>Nilton Cesar Janissek de Oliveira</t>
  </si>
  <si>
    <t>Oneides Antonio Avozani</t>
  </si>
  <si>
    <t>(26 anos, 5 meses, 24 dias)</t>
  </si>
  <si>
    <t>Otaviano Maciel Carvalho Silva</t>
  </si>
  <si>
    <t>380010020101003</t>
  </si>
  <si>
    <t>(12 anos, 7 meses, 19 dias)</t>
  </si>
  <si>
    <t>Pablo Gerzson Badinelli</t>
  </si>
  <si>
    <t>(14 anos, 11 meses, 5 dias)</t>
  </si>
  <si>
    <t>Patrícia Rossana Quevedo Porto</t>
  </si>
  <si>
    <t>380010030301000</t>
  </si>
  <si>
    <t>Paulo Antonio Bassotto</t>
  </si>
  <si>
    <t>(26 anos, 3 meses, 23 dias)</t>
  </si>
  <si>
    <t>Paulo de Tarso Sant' Anna Tavares</t>
  </si>
  <si>
    <t>(18 anos, 1 mes, 6 dias)</t>
  </si>
  <si>
    <t>Paulo Rodrigo da Silva Freitas</t>
  </si>
  <si>
    <t>(25 anos, 3 meses, 24 dias)</t>
  </si>
  <si>
    <t>Piero Sassi Neto</t>
  </si>
  <si>
    <t>380010020106003</t>
  </si>
  <si>
    <t>Rafael Nunes dos Santos</t>
  </si>
  <si>
    <t>Ricardo da Rosa Argiles</t>
  </si>
  <si>
    <t>(11 anos, 10 meses, 14 dias)</t>
  </si>
  <si>
    <t>Ricardo Tatsch</t>
  </si>
  <si>
    <t>(11 anos, 5 meses, 5 dias)</t>
  </si>
  <si>
    <t>Riela Fernandes dos Anjos</t>
  </si>
  <si>
    <t>Roberta Bez Viegas</t>
  </si>
  <si>
    <t>380012000000000</t>
  </si>
  <si>
    <t>Analista Administrativo - Ciências Jurídicas e Sociais</t>
  </si>
  <si>
    <t>Roberto Carlos Doring Wolter</t>
  </si>
  <si>
    <t>Rodrigo Schoenfeld</t>
  </si>
  <si>
    <t>(9 anos, 1 dia)</t>
  </si>
  <si>
    <t>Rosália Beatriz Gonçalves</t>
  </si>
  <si>
    <t>380010030102000</t>
  </si>
  <si>
    <t>(12 anos, 10 meses, 9 dias)</t>
  </si>
  <si>
    <t>Rudinei de Souza Borges</t>
  </si>
  <si>
    <t>(8 anos, 22 dias)</t>
  </si>
  <si>
    <t>Rudineli Ribeiro Carvalho</t>
  </si>
  <si>
    <t>(11 anos, 5 meses, 27 dias)</t>
  </si>
  <si>
    <t>Sandra Mobus</t>
  </si>
  <si>
    <t>380010030100000</t>
  </si>
  <si>
    <t>Sergio Iracu Gindri Lopes</t>
  </si>
  <si>
    <t>(40 anos, 3 meses, 16 dias)</t>
  </si>
  <si>
    <t>Sergio Roberto Pereira da Silva</t>
  </si>
  <si>
    <t>(10 anos, 8 meses, 21 dias)</t>
  </si>
  <si>
    <t>Analista Administrativo - Jornalismo</t>
  </si>
  <si>
    <t>Simone Laci Machado</t>
  </si>
  <si>
    <t>Taiane Freitas Tomazi</t>
  </si>
  <si>
    <t>Tailor Pivoto Perufo</t>
  </si>
  <si>
    <t>Thais da Silva Lopes</t>
  </si>
  <si>
    <t>Tiago Freitas de Freitas</t>
  </si>
  <si>
    <t>Tiago Sievert</t>
  </si>
  <si>
    <t>(13 anos, 9 meses, 8 dias)</t>
  </si>
  <si>
    <t>Tomas Fonseca Wolff</t>
  </si>
  <si>
    <t>380010030203000</t>
  </si>
  <si>
    <t>(13 anos, 5 meses, 14 dias)</t>
  </si>
  <si>
    <t>Vagner Martini dos Santos</t>
  </si>
  <si>
    <t>Vanessa de Lurdes Porto</t>
  </si>
  <si>
    <t>(9 anos, 7 meses, 14 dias)</t>
  </si>
  <si>
    <t>Aline Silva Fontoura de Barcellos</t>
  </si>
  <si>
    <t>EDP</t>
  </si>
  <si>
    <t>Agente de Desenvolvimento</t>
  </si>
  <si>
    <t>370097000000000</t>
  </si>
  <si>
    <t>B</t>
  </si>
  <si>
    <t>regra13-1</t>
  </si>
  <si>
    <t>(12 anos, 6 meses, 20 dias)</t>
  </si>
  <si>
    <t>EPPP - Engenharia de Produção</t>
  </si>
  <si>
    <t>Andreo Ramires Antunes</t>
  </si>
  <si>
    <t>Auxiliar Técnico</t>
  </si>
  <si>
    <t>370002070000000</t>
  </si>
  <si>
    <t>regra13-2</t>
  </si>
  <si>
    <t>Graduação</t>
  </si>
  <si>
    <t>(11 anos, 3 meses, 11 dias)</t>
  </si>
  <si>
    <t>Assistente de Programas e Projetos</t>
  </si>
  <si>
    <t>Bianka Nieckel da Costa Roloff</t>
  </si>
  <si>
    <t>370002000000000</t>
  </si>
  <si>
    <t>EPPP - Jornalismo</t>
  </si>
  <si>
    <t>Carolina Mor Scarparo</t>
  </si>
  <si>
    <t>(10 anos, 6 meses, 11 dias)</t>
  </si>
  <si>
    <t>Carolina Sant'Anna Machado</t>
  </si>
  <si>
    <t>(9 anos, 5 meses, 15 dias)</t>
  </si>
  <si>
    <t>EPPP - Secretariado Executivo</t>
  </si>
  <si>
    <t>Estella Seixas Bahlis Pilla</t>
  </si>
  <si>
    <t>(17 anos, 27 dias)</t>
  </si>
  <si>
    <t>EPPP - Tecnologia da Informação</t>
  </si>
  <si>
    <t>Fernanda Fraga Tutikian</t>
  </si>
  <si>
    <t>(11 anos, 4 meses, 25 dias)</t>
  </si>
  <si>
    <t>EPPP - Engenharia Civil</t>
  </si>
  <si>
    <t>Fernando Schardong</t>
  </si>
  <si>
    <t>Mestrado</t>
  </si>
  <si>
    <t>(12 anos, 5 meses, 25 dias)</t>
  </si>
  <si>
    <t>EPPP - Ciências Econômicas</t>
  </si>
  <si>
    <t>Flavia Petuco Foppa</t>
  </si>
  <si>
    <t>Especialização</t>
  </si>
  <si>
    <t>EPPP - Ciências Jurídicas e Sociais</t>
  </si>
  <si>
    <t>Gustavo Rech de Oliveira</t>
  </si>
  <si>
    <t>AGDI</t>
  </si>
  <si>
    <t>(10 anos, 10 meses, 4 dias)</t>
  </si>
  <si>
    <t>Heloisa Helena Weber</t>
  </si>
  <si>
    <t>(12 anos, 2 meses, 6 dias)</t>
  </si>
  <si>
    <t>Leandro José Bauermann Silveira Oliveira</t>
  </si>
  <si>
    <t>370002060000000</t>
  </si>
  <si>
    <t>(4 anos, 5 meses, 10 dias)</t>
  </si>
  <si>
    <t>Leonardo Holzmann Neves</t>
  </si>
  <si>
    <t>EPPP - Administração</t>
  </si>
  <si>
    <t>Luciane Lewis Xerxenevsky</t>
  </si>
  <si>
    <t>(12 anos, 2 meses, 25 dias)</t>
  </si>
  <si>
    <t>Luiz Alberto Turmina de Oliveira</t>
  </si>
  <si>
    <t>(10 anos, 6 meses, 29 dias)</t>
  </si>
  <si>
    <t>Luiz Lague Bachernitsan</t>
  </si>
  <si>
    <t>370000000000000</t>
  </si>
  <si>
    <t>(10 anos, 1 mes, 10 dias)</t>
  </si>
  <si>
    <t>Rafael Barreto Tavares</t>
  </si>
  <si>
    <t>(11 anos, 1 mes, 25 dias)</t>
  </si>
  <si>
    <t>Rodrigo Gomes da Rocha</t>
  </si>
  <si>
    <t>370002080000000</t>
  </si>
  <si>
    <t>(12 anos, 24 dias)</t>
  </si>
  <si>
    <t>Rodrigo Prates dos Santos</t>
  </si>
  <si>
    <t>(12 anos, 2 meses, 26 dias)</t>
  </si>
  <si>
    <t>Vilson Citadin Junior</t>
  </si>
  <si>
    <t>(12 anos, 7 meses, 28 dias)</t>
  </si>
  <si>
    <t>Berenice Muller Rodrigues</t>
  </si>
  <si>
    <t>JUCERGS</t>
  </si>
  <si>
    <t>Analista - Área do Registro do Comércio</t>
  </si>
  <si>
    <t>450099110000000</t>
  </si>
  <si>
    <t>regra19</t>
  </si>
  <si>
    <t>(20 anos, 10 meses, 9 dias)</t>
  </si>
  <si>
    <t>Analista JUCISRS - Registro do Comércio</t>
  </si>
  <si>
    <t>Carmen Lúcia dos Santos Spiercart</t>
  </si>
  <si>
    <t>450001020300000</t>
  </si>
  <si>
    <t>(12 anos, 1 mes, 3 dias)</t>
  </si>
  <si>
    <t>Carolina Vianna da Silva</t>
  </si>
  <si>
    <t>(14 anos, 1 mes, 3 dias)</t>
  </si>
  <si>
    <t>Cezar Roberto Perassoli Cardoso</t>
  </si>
  <si>
    <t>450001020400000</t>
  </si>
  <si>
    <t>(14 anos, 2 meses, 3 dias)</t>
  </si>
  <si>
    <t>Cibelie Germani</t>
  </si>
  <si>
    <t>450099000000000</t>
  </si>
  <si>
    <t>C</t>
  </si>
  <si>
    <t>(37 anos, 21 dias)</t>
  </si>
  <si>
    <t>Cristiano Neves da Silva</t>
  </si>
  <si>
    <t>Fabiane Fetter Albornoz</t>
  </si>
  <si>
    <t>(23 anos, 6 meses, 28 dias)</t>
  </si>
  <si>
    <t>Gladis Leitzke Pinto</t>
  </si>
  <si>
    <t>Agente do Registro do Comércio</t>
  </si>
  <si>
    <t>450001020406000</t>
  </si>
  <si>
    <t>(46 anos, 2 meses, 8 dias)</t>
  </si>
  <si>
    <t>Assistente JUCISRS - Registro do Comércio</t>
  </si>
  <si>
    <t>Jorge Otacilio Neves Diehl</t>
  </si>
  <si>
    <t>D</t>
  </si>
  <si>
    <t>(23 anos, 11 meses, 19 dias)</t>
  </si>
  <si>
    <t>Jose Waldemar de Oliveira Pinto</t>
  </si>
  <si>
    <t>450001020200000</t>
  </si>
  <si>
    <t>(54 anos, 6 meses, 28 dias)</t>
  </si>
  <si>
    <t>Julio Cesar Vieira Garcia</t>
  </si>
  <si>
    <t>(31 anos, 10 meses, 11 dias)</t>
  </si>
  <si>
    <t>Lucinara Ferreira Goulart</t>
  </si>
  <si>
    <t>(23 anos, 17 dias)</t>
  </si>
  <si>
    <t>Luis Valter Meirelles Barbosa</t>
  </si>
  <si>
    <t>(30 anos, 9 meses, 28 dias)</t>
  </si>
  <si>
    <t>Marcia Gonzalez Somensi</t>
  </si>
  <si>
    <t>(26 anos, 18 dias)</t>
  </si>
  <si>
    <t>Maria Geralda Alves da Silva</t>
  </si>
  <si>
    <t>(44 anos, 10 meses, 21 dias)</t>
  </si>
  <si>
    <t>Mario Ederich Filho</t>
  </si>
  <si>
    <t>Miguel Augusto Silva da Silva</t>
  </si>
  <si>
    <t>(14 anos, 11 meses, 11 dias)</t>
  </si>
  <si>
    <t>Paulo Isidoro Moreira Pimentel</t>
  </si>
  <si>
    <t>Priscila Buhler</t>
  </si>
  <si>
    <t>Rory Nilson Nallem da Cunha</t>
  </si>
  <si>
    <t>Sandra Rosa Moreira Arrieche</t>
  </si>
  <si>
    <t>(13 anos, 11 meses, 23 dias)</t>
  </si>
  <si>
    <t>Silvio Moises Ramao</t>
  </si>
  <si>
    <t>450001000000000</t>
  </si>
  <si>
    <t>(24 anos, 7 meses, 8 dias)</t>
  </si>
  <si>
    <t>Mensagem _Servidor</t>
  </si>
  <si>
    <t xml:space="preserve">A Secretaria de Planejamento, Governança e Gestão, em atenção ao Disposto na Lei nº 16.165/2024 reenquadra o servidor(a) </t>
  </si>
  <si>
    <t>, ID:</t>
  </si>
  <si>
    <t>, Vínculo:</t>
  </si>
  <si>
    <t>, conforme os critérios a seguir:</t>
  </si>
  <si>
    <t>ID/Vínculo</t>
  </si>
  <si>
    <t>Reenquadramento</t>
  </si>
  <si>
    <t>REENQUADRAMENTO - LEI 16.165/2024</t>
  </si>
  <si>
    <t>*Categoria atual:</t>
  </si>
  <si>
    <t>*Cargo atual:</t>
  </si>
  <si>
    <t xml:space="preserve">*Referência atual: </t>
  </si>
  <si>
    <t>*Tempo de Serviço Público:</t>
  </si>
  <si>
    <t>*Conversão de LP (se houver):</t>
  </si>
  <si>
    <t>*Titulação para fins de reenquadramento (se houver)</t>
  </si>
  <si>
    <t>*Nova Categoria:</t>
  </si>
  <si>
    <t>*Novo cargo:</t>
  </si>
  <si>
    <t>*Nova Referência:</t>
  </si>
  <si>
    <r>
      <rPr>
        <b/>
        <sz val="14"/>
        <color rgb="FFFF0000"/>
        <rFont val="Segoe UI"/>
        <family val="2"/>
      </rPr>
      <t xml:space="preserve">* Observações de preenchimento: </t>
    </r>
    <r>
      <rPr>
        <b/>
        <sz val="14"/>
        <color theme="1"/>
        <rFont val="Segoe UI"/>
        <family val="2"/>
      </rPr>
      <t>insira sua ID e Vínculo (sem o zero), exemplo: 0000000/1.</t>
    </r>
  </si>
  <si>
    <t>Tanara Barbosa Henrique</t>
  </si>
  <si>
    <t>Tania Elisabete Bampi</t>
  </si>
  <si>
    <t>Tania Regina Mattos Veloso</t>
  </si>
  <si>
    <t>Tatiana Carneiro Camponogara</t>
  </si>
  <si>
    <t>Tatiane Borges Marcon</t>
  </si>
  <si>
    <t>Tatiane Russo Stein</t>
  </si>
  <si>
    <t>Tebita Andrelina Braga Silveira</t>
  </si>
  <si>
    <t>Thais Guerra Bernardi</t>
  </si>
  <si>
    <t>Thales Alves Pereira</t>
  </si>
  <si>
    <t>Thelma Rocha Garcia</t>
  </si>
  <si>
    <t>Thiago do Nascimento Crispim</t>
  </si>
  <si>
    <t>Thiago Eckert Pimentel</t>
  </si>
  <si>
    <t>Thyele Nunes La Rosa</t>
  </si>
  <si>
    <t>Tiago Anselmi Alves</t>
  </si>
  <si>
    <t>Tiago de Camargo Reis</t>
  </si>
  <si>
    <t>Tiago do Canto Cezarino</t>
  </si>
  <si>
    <t>Tiago Felipe Schweikart</t>
  </si>
  <si>
    <t>Tiago Flach Vaz</t>
  </si>
  <si>
    <t>Tiago Friedrich Wayhs</t>
  </si>
  <si>
    <t>Tiago Pimentel Macuglia</t>
  </si>
  <si>
    <t>Tiago Vizzotto</t>
  </si>
  <si>
    <t>Tulio Felipe Verdi Filho</t>
  </si>
  <si>
    <t>Ulisses Pereira Cardoso</t>
  </si>
  <si>
    <t>Ursula Schmeling</t>
  </si>
  <si>
    <t>Vagner Silveira Dias</t>
  </si>
  <si>
    <t>Valéria Pereira da Silva Sehnem</t>
  </si>
  <si>
    <t>Vanesa Ibanez Guerberg</t>
  </si>
  <si>
    <t>Vanessa Cargnelutti</t>
  </si>
  <si>
    <t>Vanessa Gentil Zerbinatti Vitoria</t>
  </si>
  <si>
    <t>Vanessa Martins Mesquita</t>
  </si>
  <si>
    <t>Vera Maria Rech</t>
  </si>
  <si>
    <t>Vilson Abraao Lopes Escarrone</t>
  </si>
  <si>
    <t>Vinicius Amaral Paviani</t>
  </si>
  <si>
    <t>Vinicius Cameranesi Sant'ana</t>
  </si>
  <si>
    <t>Vinicius Ferreira Machado</t>
  </si>
  <si>
    <t>Vitor Feijo de Souza</t>
  </si>
  <si>
    <t>Vitoria Christmann Silva</t>
  </si>
  <si>
    <t>Wagner dos Santos Guterres</t>
  </si>
  <si>
    <t>Wagner Silveira Ferreira</t>
  </si>
  <si>
    <t>Zulmira Teresinha Terres</t>
  </si>
  <si>
    <t>Christiano Bouvié da Silva</t>
  </si>
  <si>
    <t>DETRAN</t>
  </si>
  <si>
    <t>Adão Sergio Barcellos França</t>
  </si>
  <si>
    <t>Adiel Sá de Alencar</t>
  </si>
  <si>
    <t>Adriana Albuquerque Perini</t>
  </si>
  <si>
    <t>Adriana Centeno Rosa Canuto Fernandes</t>
  </si>
  <si>
    <t>Adriana da Silveira Cirio</t>
  </si>
  <si>
    <t>Adriana Jorge Bayan Henriques</t>
  </si>
  <si>
    <t>Adriana Lopes Reston</t>
  </si>
  <si>
    <t>Adriana Peres de Oliveira</t>
  </si>
  <si>
    <t>Adriani Herrmann de Oliveira</t>
  </si>
  <si>
    <t>Adriano de Lima Bender</t>
  </si>
  <si>
    <t>Adriano Saraiva</t>
  </si>
  <si>
    <t>Airana Fidelis da Luz Moura</t>
  </si>
  <si>
    <t>Alan da Costa Gobbi</t>
  </si>
  <si>
    <t>Alan da Rosa Gambim</t>
  </si>
  <si>
    <t>Alan Guareschi Vessozi</t>
  </si>
  <si>
    <t>Alana Bauer Lacerda</t>
  </si>
  <si>
    <t>Alaor Jose dos Santos</t>
  </si>
  <si>
    <t>Alessandro Limberger Cargnelutti</t>
  </si>
  <si>
    <t>Alex Garcia Rodrigues</t>
  </si>
  <si>
    <t>Alexandra da Silva Faleiro</t>
  </si>
  <si>
    <t>Alexandre Cioccari Rosso</t>
  </si>
  <si>
    <t>Alexandre de Oliveira Camara</t>
  </si>
  <si>
    <t>Alexandre Guerreiro Marques</t>
  </si>
  <si>
    <t>Alexandre Guimaraes Oliveira</t>
  </si>
  <si>
    <t>Alexandre Mercino Tolotti</t>
  </si>
  <si>
    <t>Alexandre Rocha de Souza</t>
  </si>
  <si>
    <t>Alfredo Julio de Oliveira Junior</t>
  </si>
  <si>
    <t>Alice Bettin Candido</t>
  </si>
  <si>
    <t>Alice Girardi Medeiros</t>
  </si>
  <si>
    <t>Aline Beatrice Oliveira Machado</t>
  </si>
  <si>
    <t>Aline Cristina Chaves Forlin</t>
  </si>
  <si>
    <t>Aline Matos Pereira</t>
  </si>
  <si>
    <t>Aline Pasa</t>
  </si>
  <si>
    <t>Aline Torres da Silva</t>
  </si>
  <si>
    <t>Alire Oliveira da Silva</t>
  </si>
  <si>
    <t>Altamir Almeida Gomes</t>
  </si>
  <si>
    <t>Amanda Barchet Rocha</t>
  </si>
  <si>
    <t>Amanda Cunha Lampe</t>
  </si>
  <si>
    <t>Amanda Lopes da Rosa</t>
  </si>
  <si>
    <t>Ana Claudia Prisco Paraiso de Queiroz Mello</t>
  </si>
  <si>
    <t>Ana Ledi Vieira Suzin</t>
  </si>
  <si>
    <t>Ana Lucia Jodelis</t>
  </si>
  <si>
    <t>Ana Lucia Ribeiro</t>
  </si>
  <si>
    <t>Ana Lucia Tergolina</t>
  </si>
  <si>
    <t>Ana Maria Escobar Bernardes</t>
  </si>
  <si>
    <t>Ana Melo de Andrade</t>
  </si>
  <si>
    <t>Ana Paula Agnoletto</t>
  </si>
  <si>
    <t>Ana Paula Bodanese Luzzatto</t>
  </si>
  <si>
    <t>Ana Paula Emmendorfer Martins</t>
  </si>
  <si>
    <t>Ana Terezinha Nunes Gomes</t>
  </si>
  <si>
    <t>Anderson Bandeira Machado</t>
  </si>
  <si>
    <t>Anderson Clayton Caetano</t>
  </si>
  <si>
    <t>Anderson Paz Barcellos</t>
  </si>
  <si>
    <t>Anderson Roberto da Silva Correa</t>
  </si>
  <si>
    <t>Anderson Silveira de Oliveira</t>
  </si>
  <si>
    <t>Andre Bertuzzi Toschi</t>
  </si>
  <si>
    <t>Andre Freitas de Carvalho</t>
  </si>
  <si>
    <t>André Grudzinski</t>
  </si>
  <si>
    <t>Andre Nogueira Rios</t>
  </si>
  <si>
    <t>Andrea de Jesus Costa</t>
  </si>
  <si>
    <t>Andrea Llantada Seibel Scarton</t>
  </si>
  <si>
    <t>Andreia Dedordi Rodrigues</t>
  </si>
  <si>
    <t>Andreia Maria Bibiana Ramao Klunck</t>
  </si>
  <si>
    <t>Andreia Mendes Von Mühlen Delgado</t>
  </si>
  <si>
    <t>Andresa dos Santos Krause</t>
  </si>
  <si>
    <t>Andressa Mansur Coimbra</t>
  </si>
  <si>
    <t>Andressa Marques Araldi</t>
  </si>
  <si>
    <t>Andrew Suso dos Santos</t>
  </si>
  <si>
    <t>Andrey Luis Tietbohl Palma</t>
  </si>
  <si>
    <t>Ângela Regina Szinvelski</t>
  </si>
  <si>
    <t>Angela Roxo da Silva</t>
  </si>
  <si>
    <t>Angela Schutt Oliveira</t>
  </si>
  <si>
    <t>Anna Karenina de Oliveira Lima Medeiros</t>
  </si>
  <si>
    <t>Antônio Carlos Barbará da Silva</t>
  </si>
  <si>
    <t>Antonio Eduardo Soares Matos</t>
  </si>
  <si>
    <t>Anuar Correa de Mello</t>
  </si>
  <si>
    <t>Arlete Justina Monegat Hamerski</t>
  </si>
  <si>
    <t>Armindo Jose Kuczynski Junior</t>
  </si>
  <si>
    <t>Artur Silva de Oliveira</t>
  </si>
  <si>
    <t>Aurelio Madruga Rodrigues</t>
  </si>
  <si>
    <t>Barbara Oliveira Espirito Santo</t>
  </si>
  <si>
    <t>Barbara Pontel dos Santos Garbini</t>
  </si>
  <si>
    <t>Benhur de Mattos Jungbeck</t>
  </si>
  <si>
    <t>Bernardo da Silva Costa</t>
  </si>
  <si>
    <t>Bernardo Stefano Bercht</t>
  </si>
  <si>
    <t>Bianca Martinez Medeiros</t>
  </si>
  <si>
    <t>Bianca Strona Loureiro</t>
  </si>
  <si>
    <t>Brenda Schneider dos Santos</t>
  </si>
  <si>
    <t>Bruna Bergamaschi de Melo</t>
  </si>
  <si>
    <t>Bruna da Cunha Fagundes</t>
  </si>
  <si>
    <t>Bruno Barreto de Carvalho</t>
  </si>
  <si>
    <t>Bruno Heerdt Veiga</t>
  </si>
  <si>
    <t>Calebe Luiz Delazeri Hilgert</t>
  </si>
  <si>
    <t>Camila Melo de Boni</t>
  </si>
  <si>
    <t>Candida Mocelin</t>
  </si>
  <si>
    <t>Caren Costa Bomfim</t>
  </si>
  <si>
    <t>Carina Silva da Rosa Dewes</t>
  </si>
  <si>
    <t>Carla Badaraco Guglielmi</t>
  </si>
  <si>
    <t>Carla Cristina de Souza</t>
  </si>
  <si>
    <t>Carla Ribeiro Pereira</t>
  </si>
  <si>
    <t>Carlos Alberto de Moraes Silva</t>
  </si>
  <si>
    <t>Carlos Alberto Hermes</t>
  </si>
  <si>
    <t>Carlos Alberto Lucena dos Santos</t>
  </si>
  <si>
    <t>Carlos Alexsandro Bezerra Melo</t>
  </si>
  <si>
    <t>Carlos Augusto Grendene Langone</t>
  </si>
  <si>
    <t>Carlos Eduardo Bizarro Rambo</t>
  </si>
  <si>
    <t>Carlos Nelson da Conceição Junior</t>
  </si>
  <si>
    <t>Caroline Bergter</t>
  </si>
  <si>
    <t>Caroline Bohrer do Amaral</t>
  </si>
  <si>
    <t>Caroline Perciuncola Fraga Scherer</t>
  </si>
  <si>
    <t>Caroline Pinheiro Machado da Silveira</t>
  </si>
  <si>
    <t>Caroline Porto França da Silva</t>
  </si>
  <si>
    <t>Caticia de Souza Pereira Lazzaron</t>
  </si>
  <si>
    <t>Catiussia da Silva Lux</t>
  </si>
  <si>
    <t>Celso Collatto</t>
  </si>
  <si>
    <t>Cesar Luis Lunkes</t>
  </si>
  <si>
    <t>Charles Bruckner</t>
  </si>
  <si>
    <t>Christian Daniel Heimann</t>
  </si>
  <si>
    <t>Cintia Franco da Silva Bersch</t>
  </si>
  <si>
    <t>Cintia Tatiane Pereira Berclaz</t>
  </si>
  <si>
    <t>Clara Albano de Freitas Selleiro</t>
  </si>
  <si>
    <t>Claudia Dias Severo</t>
  </si>
  <si>
    <t>Claudia Pinto dos Santos</t>
  </si>
  <si>
    <t>Claudia Scherer</t>
  </si>
  <si>
    <t>Clayton Litiele Festa da Silva</t>
  </si>
  <si>
    <t>Cleide Lusia da Rosa Barbosa</t>
  </si>
  <si>
    <t>Cleidi Daiane Griebeler</t>
  </si>
  <si>
    <t>Clenio Luis Gabe</t>
  </si>
  <si>
    <t>Cleonice Becker Lopes</t>
  </si>
  <si>
    <t>Cristiana Nascente Lopes</t>
  </si>
  <si>
    <t>Cristiane da Silva Sarmento</t>
  </si>
  <si>
    <t>Cristiane de Avila Flach Lazzari</t>
  </si>
  <si>
    <t>Cristiane Iserhardt</t>
  </si>
  <si>
    <t>Cristiani Battisti</t>
  </si>
  <si>
    <t>Cristiano Bernardes da Silva</t>
  </si>
  <si>
    <t>Cristiano da Silva Machado</t>
  </si>
  <si>
    <t>Cristiano Eisermann Rodrigues</t>
  </si>
  <si>
    <t>Cristiano Lemke</t>
  </si>
  <si>
    <t>Cristiano Machado da Costa</t>
  </si>
  <si>
    <t>Cristiano Machado Medeiros</t>
  </si>
  <si>
    <t>Cristina Gauterio Dasso</t>
  </si>
  <si>
    <t>Cristina Martins Jaques</t>
  </si>
  <si>
    <t>Cristina Wolski de Oliveira</t>
  </si>
  <si>
    <t>Dagoberto Luis Pozzobon</t>
  </si>
  <si>
    <t>Daiane Boff</t>
  </si>
  <si>
    <t>Daiane Gewehr Ferraro</t>
  </si>
  <si>
    <t>Daiane Ribeiro da Silva</t>
  </si>
  <si>
    <t>Dalila Fernandes Alves Montal</t>
  </si>
  <si>
    <t>Daniel Brum</t>
  </si>
  <si>
    <t>Daniel Kopp Paim</t>
  </si>
  <si>
    <t>Daniel Viali Moreira</t>
  </si>
  <si>
    <t>Daniela Alves Pauletti Etges</t>
  </si>
  <si>
    <t>Daniela da Silva Froes</t>
  </si>
  <si>
    <t>Daniela Pfluger</t>
  </si>
  <si>
    <t>Daniele Brune</t>
  </si>
  <si>
    <t>Danielle Vicente Vianna Kuhn</t>
  </si>
  <si>
    <t>Danilo Luis de Farias Bettanin</t>
  </si>
  <si>
    <t>Darliene Rodrigues de Bairro</t>
  </si>
  <si>
    <t>Daví Fabris</t>
  </si>
  <si>
    <t>Debora Dattein</t>
  </si>
  <si>
    <t>Deborah Ortega Hartz</t>
  </si>
  <si>
    <t>Decio Della Giustina</t>
  </si>
  <si>
    <t>Deisy Ramos Lucas</t>
  </si>
  <si>
    <t>Denílson Almeida dos Santos</t>
  </si>
  <si>
    <t>Diego Andricopulo Santos</t>
  </si>
  <si>
    <t>Diego da Silva Goularte</t>
  </si>
  <si>
    <t>Diego Dornelles Carazai</t>
  </si>
  <si>
    <t>Diego Fernando Barbosa da Silva</t>
  </si>
  <si>
    <t>Diego Persico Alves</t>
  </si>
  <si>
    <t>Diego Rodrigo Ludwig</t>
  </si>
  <si>
    <t>Diego Silva Nunes</t>
  </si>
  <si>
    <t>Diogenes Grubel Kleinubing</t>
  </si>
  <si>
    <t>Dione Castilho Nogueira</t>
  </si>
  <si>
    <t>Douglas da Silva Soares</t>
  </si>
  <si>
    <t>Douglas Pinto Mafra</t>
  </si>
  <si>
    <t>Douglas Rodrigues de Rodrigues</t>
  </si>
  <si>
    <t>Ederson Cauduro</t>
  </si>
  <si>
    <t>Ederson Elias Arteiro</t>
  </si>
  <si>
    <t>Ederson Luiz Agostini</t>
  </si>
  <si>
    <t>Edileine Conceicao de Nardi</t>
  </si>
  <si>
    <t>Edinise Ferreira Goncalves</t>
  </si>
  <si>
    <t>Edite Laydner Gaudie Ley</t>
  </si>
  <si>
    <t>Edson Harry Costa de Oliveira</t>
  </si>
  <si>
    <t>Edson Pereira da Silva</t>
  </si>
  <si>
    <t>Eduardo Augusto Manica</t>
  </si>
  <si>
    <t>Eduardo Cristiano</t>
  </si>
  <si>
    <t>Eduardo Custodio Borges</t>
  </si>
  <si>
    <t>Eduardo Korschner de Souza</t>
  </si>
  <si>
    <t>Eduardo Lima Spolidoro</t>
  </si>
  <si>
    <t>Eduardo Pimentel Schuch</t>
  </si>
  <si>
    <t>Eduardo Tomaz</t>
  </si>
  <si>
    <t>Eduardo Weber Prochnow</t>
  </si>
  <si>
    <t>Egidio Neri Nunes</t>
  </si>
  <si>
    <t>Elcatiane Gonçalves Cardoso Romio</t>
  </si>
  <si>
    <t>Elenita Teresinha Pastro Paulino</t>
  </si>
  <si>
    <t>Eliandro Martins Carvalho</t>
  </si>
  <si>
    <t>Eliaquim Henrique da Silva</t>
  </si>
  <si>
    <t>Elisabete Teresinha Rodrigues da S dos Santos</t>
  </si>
  <si>
    <t>Elisangela Pinto Terres</t>
  </si>
  <si>
    <t>Elissa Schweitzer</t>
  </si>
  <si>
    <t>Elizandra Pires de Oliveira</t>
  </si>
  <si>
    <t>Elton da Silva Fraga</t>
  </si>
  <si>
    <t>Emanuel Noimann dos Santos</t>
  </si>
  <si>
    <t>Emerson Soares Freitas</t>
  </si>
  <si>
    <t>Enilza Schinzel</t>
  </si>
  <si>
    <t>Ernani Alves da Silva Junior</t>
  </si>
  <si>
    <t>Ernani de Freitas Lima Junior</t>
  </si>
  <si>
    <t>Eron Lupato</t>
  </si>
  <si>
    <t>Eunice Gruman</t>
  </si>
  <si>
    <t>Evandro Jose Neumann</t>
  </si>
  <si>
    <t>Evandro Piacenski Machado</t>
  </si>
  <si>
    <t>Everton Fernando Espitalher de Souza</t>
  </si>
  <si>
    <t>Fabiana Silveira Secco</t>
  </si>
  <si>
    <t>Fabiana Zuther Riffel</t>
  </si>
  <si>
    <t>Fabiane Costa Salazar da Silveira</t>
  </si>
  <si>
    <t>Fabiane Lourenço Aires</t>
  </si>
  <si>
    <t>Fabiane Lucion Vitt</t>
  </si>
  <si>
    <t>Fabiano Manfio</t>
  </si>
  <si>
    <t>Fabiano Marcos Lardini</t>
  </si>
  <si>
    <t>Fabio de Oliveira Brandao</t>
  </si>
  <si>
    <t>Fabio Longaray Delamare</t>
  </si>
  <si>
    <t>Fabio Paloski Rodrigues</t>
  </si>
  <si>
    <t>Fabio Pinheiro dos Santos</t>
  </si>
  <si>
    <t>Fabio Ullmann Lopez</t>
  </si>
  <si>
    <t>Fausto Armando Bischoff</t>
  </si>
  <si>
    <t>Felipe Baldi Machado</t>
  </si>
  <si>
    <t>Felipe Moller Neves</t>
  </si>
  <si>
    <t>Felipe Pereira Grandini</t>
  </si>
  <si>
    <t>Fernanda Barrios Castoldi</t>
  </si>
  <si>
    <t>Fernanda Daltoe Nozari</t>
  </si>
  <si>
    <t>Fernanda de Souza Gandon</t>
  </si>
  <si>
    <t>Fernanda dos Santos Winter</t>
  </si>
  <si>
    <t>Fernanda Ellwanger de Lima</t>
  </si>
  <si>
    <t>Fernanda Mantovani</t>
  </si>
  <si>
    <t>Fernanda Serveira Medeiros</t>
  </si>
  <si>
    <t>Fernanda Wilhelm</t>
  </si>
  <si>
    <t>Filipe Grisa</t>
  </si>
  <si>
    <t>Flavio Feliciano Damasceno Gomes Junior</t>
  </si>
  <si>
    <t>Flavio Paes Porto</t>
  </si>
  <si>
    <t>Flora Olipia Costa Borges</t>
  </si>
  <si>
    <t>Franciane Dutra Dacroce Xavier</t>
  </si>
  <si>
    <t>Francisco Acacio dos Santos</t>
  </si>
  <si>
    <t>Gabriel de Oliveira Chotgues</t>
  </si>
  <si>
    <t>Gabriel Senna da Rosa</t>
  </si>
  <si>
    <t>Gabriela Geremias Dias</t>
  </si>
  <si>
    <t>Gabriela Lopes Cardia</t>
  </si>
  <si>
    <t>Gabriela Maurente Nascimento</t>
  </si>
  <si>
    <t>Gabriela Menezes</t>
  </si>
  <si>
    <t>Gedison de Matos Fernandes</t>
  </si>
  <si>
    <t>Gelson Luiz Benatti</t>
  </si>
  <si>
    <t>Gerson Luiz Perfetto Drevnovicz</t>
  </si>
  <si>
    <t>Gilberto Moises Brum</t>
  </si>
  <si>
    <t>Gilson Araujo de Araujo</t>
  </si>
  <si>
    <t>Gilson Cezar Albrecht</t>
  </si>
  <si>
    <t>Gilvan de Rossi</t>
  </si>
  <si>
    <t>Giovana Draghetti</t>
  </si>
  <si>
    <t>Giovana Mattei dos Santos</t>
  </si>
  <si>
    <t>Giovanna Rodrigues Stefani</t>
  </si>
  <si>
    <t>Gisele Benvenuti Trombetta</t>
  </si>
  <si>
    <t>Gisele Mari Vasconcellos da Silva</t>
  </si>
  <si>
    <t>Giusepe da Silva Junqueira</t>
  </si>
  <si>
    <t>Gladis Maria Berg da Trindade</t>
  </si>
  <si>
    <t>Graziela Adriana Costa</t>
  </si>
  <si>
    <t>Graziela Silva de Aguiar</t>
  </si>
  <si>
    <t>Graziela Soares Pilla</t>
  </si>
  <si>
    <t>Gregory Ortiz Botelho</t>
  </si>
  <si>
    <t>Greice Silveira dos Santos</t>
  </si>
  <si>
    <t>Guilherme das Neves Alves</t>
  </si>
  <si>
    <t>Guilherme Formiga da Silva</t>
  </si>
  <si>
    <t>Guilherme Klein Hoerlle</t>
  </si>
  <si>
    <t>Guilherme Leme Raponi</t>
  </si>
  <si>
    <t>Guilherme Loureiro Rodrigues</t>
  </si>
  <si>
    <t>Guilherme Martins Pegoraro</t>
  </si>
  <si>
    <t>Guilherme Parahyba Lopes de Oliveira</t>
  </si>
  <si>
    <t>Gustavo Frederico Strelow</t>
  </si>
  <si>
    <t>Gustavo Garcia Luna</t>
  </si>
  <si>
    <t>Gustavo Medaglia Luck Pereira</t>
  </si>
  <si>
    <t>Helio Biraci Duarte Avila</t>
  </si>
  <si>
    <t>Helio Cordeiro</t>
  </si>
  <si>
    <t>Helio Lasek de Campos</t>
  </si>
  <si>
    <t>Henrique Cerveira Schertel</t>
  </si>
  <si>
    <t>Henrique Muller Goldani</t>
  </si>
  <si>
    <t>Herbert Deive Abegg</t>
  </si>
  <si>
    <t>Herton Cabrera Faria</t>
  </si>
  <si>
    <t>Hilbert Nicolau Zarth</t>
  </si>
  <si>
    <t>Hueslei Farias Goicoa</t>
  </si>
  <si>
    <t>Hugo Juvencio de Faria</t>
  </si>
  <si>
    <t>Hugo Passos Lemmertz</t>
  </si>
  <si>
    <t>Humberto de Souza Amorim</t>
  </si>
  <si>
    <t>Igor Eduardo Silveira Petry Hasan Abdalla</t>
  </si>
  <si>
    <t>Ildo Mario Szinvelski</t>
  </si>
  <si>
    <t>Isabel Correa de Lacerda</t>
  </si>
  <si>
    <t>Ismael Barbieri</t>
  </si>
  <si>
    <t>Ismael Lara Ribeiro</t>
  </si>
  <si>
    <t>Itanajara Schinoff Souza</t>
  </si>
  <si>
    <t>Ivana Bernardes da Silva</t>
  </si>
  <si>
    <t>Izabel Cristina Guterres</t>
  </si>
  <si>
    <t>Jacqueline Pedroso Comelli</t>
  </si>
  <si>
    <t>Jader Campos Nunes</t>
  </si>
  <si>
    <t>Jaimar de Barros Monteiro</t>
  </si>
  <si>
    <t>Jaime Bueno</t>
  </si>
  <si>
    <t>Jaime Pegorini</t>
  </si>
  <si>
    <t>Jair Comin</t>
  </si>
  <si>
    <t>Janaina da Rosa</t>
  </si>
  <si>
    <t>Janaina Taboada de Moura</t>
  </si>
  <si>
    <t>Jandrei Thier</t>
  </si>
  <si>
    <t>Jane de Sousa Vieira</t>
  </si>
  <si>
    <t>Janice Pesenti Monteiro</t>
  </si>
  <si>
    <t>Jardel Vivian</t>
  </si>
  <si>
    <t>Jean Carlo Benetti</t>
  </si>
  <si>
    <t>Jean Carlos Presotto Boeira</t>
  </si>
  <si>
    <t>Jeane Souza Menezes</t>
  </si>
  <si>
    <t>Jeferson Fischer Sperb</t>
  </si>
  <si>
    <t>Jeferson Gasparetto</t>
  </si>
  <si>
    <t>Jeferson Pereira Zanotti</t>
  </si>
  <si>
    <t>Jefferson da Silva</t>
  </si>
  <si>
    <t>Jefferson Otto da Silva</t>
  </si>
  <si>
    <t>Jenifer Medeiros Barros</t>
  </si>
  <si>
    <t>Jessica Baldazzare Ventura</t>
  </si>
  <si>
    <t>Jessica Barros de Pedroso Gravina</t>
  </si>
  <si>
    <t>Jessica Josiane de Paula Paim</t>
  </si>
  <si>
    <t>Joao Alberto Aquino Gomes</t>
  </si>
  <si>
    <t>Joao Alberto Scherer</t>
  </si>
  <si>
    <t>Joao Antonio Jardim Silveira</t>
  </si>
  <si>
    <t>Jocelaine Oliveira Seixas Leite</t>
  </si>
  <si>
    <t>Jonas Bays</t>
  </si>
  <si>
    <t>Jonas Grasel</t>
  </si>
  <si>
    <t>Jonathan Vargas Lopes</t>
  </si>
  <si>
    <t>Jones Conterato Rosa</t>
  </si>
  <si>
    <t>Jorge Rogério Pedroso de Oliveira</t>
  </si>
  <si>
    <t>Jose Adilson Santos Antunes</t>
  </si>
  <si>
    <t>Juçara Albertina Viana Machado</t>
  </si>
  <si>
    <t>Julia Moletta Mazzardo</t>
  </si>
  <si>
    <t>Juliana Amorim Milione</t>
  </si>
  <si>
    <t>Juliana Beck Silva</t>
  </si>
  <si>
    <t>Juliana de Oliveira Silva</t>
  </si>
  <si>
    <t>Juliana Duarte Mendes</t>
  </si>
  <si>
    <t>Juliana Kerschner Knuppe</t>
  </si>
  <si>
    <t>Juliana Machado Moraes</t>
  </si>
  <si>
    <t>Juliana Pegorini</t>
  </si>
  <si>
    <t>Juliana Soares de Oliveira</t>
  </si>
  <si>
    <t>Juliano Andreazza</t>
  </si>
  <si>
    <t>Juliano de Oliveira Soares</t>
  </si>
  <si>
    <t>Juliano Gomes de Moura</t>
  </si>
  <si>
    <t>Juliano Morosini Muller</t>
  </si>
  <si>
    <t>Juranice Eva Dupont</t>
  </si>
  <si>
    <t>Jussara Maria Leite Mattuella</t>
  </si>
  <si>
    <t>Karen Viviane Almeron Mezomo</t>
  </si>
  <si>
    <t>Karina da Silva Cezar</t>
  </si>
  <si>
    <t>Karina de Aguiar Barreda</t>
  </si>
  <si>
    <t>Karina Graef</t>
  </si>
  <si>
    <t>Karina Pinto Salamoni</t>
  </si>
  <si>
    <t>Karine Goettert</t>
  </si>
  <si>
    <t>Karine Marques Lino</t>
  </si>
  <si>
    <t>Karine Zanardi Faviero</t>
  </si>
  <si>
    <t>Karla Ermes Paz</t>
  </si>
  <si>
    <t>Katia Regina Rangel Daudt</t>
  </si>
  <si>
    <t>Ladyjane Siqueira de Souza Oliveira</t>
  </si>
  <si>
    <t>Lais Elisabeth Silveira</t>
  </si>
  <si>
    <t>Larissa de Oliveira Silveira</t>
  </si>
  <si>
    <t>Larissa Goncalves da Cunha</t>
  </si>
  <si>
    <t>Lasier Elcio Passos</t>
  </si>
  <si>
    <t>Laudiana Catia Spironello</t>
  </si>
  <si>
    <t>Laura Streb Avila</t>
  </si>
  <si>
    <t>Leandro Gomes de Castro Filho</t>
  </si>
  <si>
    <t>Leandro Martins Terragno</t>
  </si>
  <si>
    <t>Leandro Oliveira de Freitas</t>
  </si>
  <si>
    <t>Leandro Prade de Almeida</t>
  </si>
  <si>
    <t>Leandro Schutz Guidugli</t>
  </si>
  <si>
    <t>Leandro Souza Carello</t>
  </si>
  <si>
    <t>Leandro Torres Fonseca</t>
  </si>
  <si>
    <t>Leandro Wagner Magni</t>
  </si>
  <si>
    <t>Lelia Ramos Martins</t>
  </si>
  <si>
    <t>Lenon Marcelo Alves de Paula</t>
  </si>
  <si>
    <t>Leonardo Belmonte dos Santos</t>
  </si>
  <si>
    <t>Leonardo Boeira Gomes</t>
  </si>
  <si>
    <t>Leonardo Silva Bachio</t>
  </si>
  <si>
    <t>Leonardo Souza Neto</t>
  </si>
  <si>
    <t>Leoni Meyer de Souza</t>
  </si>
  <si>
    <t>Leticia Alves Pinto de Lemos</t>
  </si>
  <si>
    <t>Leticia Bastos Schacht</t>
  </si>
  <si>
    <t>Leticia Belaver</t>
  </si>
  <si>
    <t>Leticia Ribeiro Meira</t>
  </si>
  <si>
    <t>Leticia Sielecki</t>
  </si>
  <si>
    <t>Leticia Zinn</t>
  </si>
  <si>
    <t>Lia Beatriz Rostirolla Gewehr</t>
  </si>
  <si>
    <t>Lia Makino</t>
  </si>
  <si>
    <t>Liara Matte Beltrão</t>
  </si>
  <si>
    <t>Lidiane Bauer</t>
  </si>
  <si>
    <t>Lília Carvalho</t>
  </si>
  <si>
    <t>Liliana Pohl Faccioni</t>
  </si>
  <si>
    <t>Liliane Silveira Martins</t>
  </si>
  <si>
    <t>Lisete Fatima Maahs</t>
  </si>
  <si>
    <t>Lisiane da Rosa Borges</t>
  </si>
  <si>
    <t>Lisiane da Silva Silva</t>
  </si>
  <si>
    <t>Lívia Candeia Krahl</t>
  </si>
  <si>
    <t>Loraine Bentes de Azevedo</t>
  </si>
  <si>
    <t>Lucas Correa Saldanha</t>
  </si>
  <si>
    <t>Lucas Engel Vidal</t>
  </si>
  <si>
    <t>Lucas Gazineu da Silva</t>
  </si>
  <si>
    <t>Lucas Ghisolfi de Souza Cardoso</t>
  </si>
  <si>
    <t>Lucas Nathan de Vargas</t>
  </si>
  <si>
    <t>Lucas Reis Cecin</t>
  </si>
  <si>
    <t>Lucia Goncalves Monmany</t>
  </si>
  <si>
    <t>Luciana Casagrande Rosa</t>
  </si>
  <si>
    <t>Luciana Casarotto Martins</t>
  </si>
  <si>
    <t>Luciana da Silveira Mazzali</t>
  </si>
  <si>
    <t>Luciana Hentges</t>
  </si>
  <si>
    <t>Luciana Maria Britz Bernal</t>
  </si>
  <si>
    <t>Luciane Ninki</t>
  </si>
  <si>
    <t>Luciane Oliveira Martins</t>
  </si>
  <si>
    <t>Luciano de Lima Hannecker</t>
  </si>
  <si>
    <t>Luciano Ernesto da Silva</t>
  </si>
  <si>
    <t>Luis André Gomes de Lima</t>
  </si>
  <si>
    <t>Luis Augusto Waschburger</t>
  </si>
  <si>
    <t>Luis Daniel Rosental Aguiar</t>
  </si>
  <si>
    <t>Luis Eduardo Becker Bighelini</t>
  </si>
  <si>
    <t>Luís Felipe Teixeira Soares Júnior</t>
  </si>
  <si>
    <t>Luis Fernando Ehlers Scalcon</t>
  </si>
  <si>
    <t>Luis Henrique dos Santos</t>
  </si>
  <si>
    <t>Luiz Fernando Kovara Vieira</t>
  </si>
  <si>
    <t>Luiz Gustavo Bernardes Borges</t>
  </si>
  <si>
    <t>Luiz Gustavo Leal Rodrigues</t>
  </si>
  <si>
    <t>Luiza Dalpian Kern</t>
  </si>
  <si>
    <t>Macleine Paviani</t>
  </si>
  <si>
    <t>Magda Alexandra de Bona Magro</t>
  </si>
  <si>
    <t>Maik Willams Pacheco</t>
  </si>
  <si>
    <t>Maiquel Marques Veloso</t>
  </si>
  <si>
    <t>Manolo Cargnelutti Zanella</t>
  </si>
  <si>
    <t>Mara Lucia Draghetti</t>
  </si>
  <si>
    <t>Mara Teresinha de Oliveira</t>
  </si>
  <si>
    <t>Marcela Monza Chiari</t>
  </si>
  <si>
    <t>Marcelo Battisti Bochi</t>
  </si>
  <si>
    <t>Marcelo de Aguiar Guilherme</t>
  </si>
  <si>
    <t>Marcelo Ferreira</t>
  </si>
  <si>
    <t>Marcelo Jose Schneider</t>
  </si>
  <si>
    <t>Marcelo Nacul Sartori</t>
  </si>
  <si>
    <t>Marcelo Rodrigues Moreira</t>
  </si>
  <si>
    <t>Marcelo Rolim dos Santos</t>
  </si>
  <si>
    <t>Marcelo Siqueira de Moura</t>
  </si>
  <si>
    <t>Marcia Andreolio</t>
  </si>
  <si>
    <t>Marcia Fraga Ayres</t>
  </si>
  <si>
    <t>Marcia Rejane da Silva David</t>
  </si>
  <si>
    <t>Marcia Uhry Boeira</t>
  </si>
  <si>
    <t>Marcio Campos da Rosa</t>
  </si>
  <si>
    <t>Marcio Ceroni Ulbrich</t>
  </si>
  <si>
    <t>Marcio de Oliveira da Silva</t>
  </si>
  <si>
    <t>Marcio Pires Berr</t>
  </si>
  <si>
    <t>Marco Antonio Pedone Bandarra de Oliveira</t>
  </si>
  <si>
    <t>Marco Antonio Saraiva da Fonseca Filho</t>
  </si>
  <si>
    <t>Marcos Antônio Viera</t>
  </si>
  <si>
    <t>Marcos Fernando Silva de Almeida</t>
  </si>
  <si>
    <t>Marcos Freitas dos Santos</t>
  </si>
  <si>
    <t>Marcos Goularte da Silva</t>
  </si>
  <si>
    <t>Marcos Hoffmann</t>
  </si>
  <si>
    <t>Marcos Jose de Souza Boeira</t>
  </si>
  <si>
    <t>Marcos Marques dos Santos</t>
  </si>
  <si>
    <t>Marcos Rogerio dos Santos</t>
  </si>
  <si>
    <t>Marcos Vinicius Bento da Rosa</t>
  </si>
  <si>
    <t>Marcos Vinicius Briao da Silva</t>
  </si>
  <si>
    <t>Marcus Daniel Zuanazzi</t>
  </si>
  <si>
    <t>Marcus Vinicius D'avila Carrion</t>
  </si>
  <si>
    <t>Margareth Kayser Pereira</t>
  </si>
  <si>
    <t>Mari Salete Flores Menezes</t>
  </si>
  <si>
    <t>Maria Alayde Costa Danielsson</t>
  </si>
  <si>
    <t>Maria Candida Silva de Souza Silva</t>
  </si>
  <si>
    <t>Maria Celeste Ruffoni de Souza</t>
  </si>
  <si>
    <t>Maria Cristina de Carvalho Peixoto Menezes</t>
  </si>
  <si>
    <t>Maria da Gloria Bittencourt de Souza</t>
  </si>
  <si>
    <t>Maria Goreti Alves da Costa</t>
  </si>
  <si>
    <t>Maria Graziela Moreira Roland</t>
  </si>
  <si>
    <t>Maria Leonor França Dourado</t>
  </si>
  <si>
    <t>Mariana Goldmeier Tochetto</t>
  </si>
  <si>
    <t>Mariana Oss Marinho</t>
  </si>
  <si>
    <t>Marilia Schmitt Wolf</t>
  </si>
  <si>
    <t>Mario Henrique Menegaz Fabris</t>
  </si>
  <si>
    <t>Marisa Beatriz Silva Maciel</t>
  </si>
  <si>
    <t>Mariza dos Reis Martins</t>
  </si>
  <si>
    <t>Marjorie Paranhos da Rosa</t>
  </si>
  <si>
    <t>Marlon Berté</t>
  </si>
  <si>
    <t>Marta Cardoso de Souza</t>
  </si>
  <si>
    <t>Marta Orlandi Lopes de Almeida</t>
  </si>
  <si>
    <t>Martha Postiglione Serrano</t>
  </si>
  <si>
    <t>Martina Peres Vieira</t>
  </si>
  <si>
    <t>Matheus Conceiçao Cardoso</t>
  </si>
  <si>
    <t>Matheus Silveira Hugo</t>
  </si>
  <si>
    <t>Mauro Borges Delvaux</t>
  </si>
  <si>
    <t>Maximilian da Rocha Gomes</t>
  </si>
  <si>
    <t>Melissa Potrich</t>
  </si>
  <si>
    <t>Michael dos Santos</t>
  </si>
  <si>
    <t>Michel Pinheiro da Costa Fagundes</t>
  </si>
  <si>
    <t>Michele Bittencourt Alves</t>
  </si>
  <si>
    <t>Michele de Lurdes Kreutz</t>
  </si>
  <si>
    <t>Michele Thais Bohlke</t>
  </si>
  <si>
    <t>Michelle Regina de Souza da Rosa</t>
  </si>
  <si>
    <t>Milena Campos Marchetti</t>
  </si>
  <si>
    <t>Milka Fontana Silva</t>
  </si>
  <si>
    <t>Milton Madruga Junior</t>
  </si>
  <si>
    <t>Mirela Carlan de Mello Aguiar</t>
  </si>
  <si>
    <t>Mirela Silva Freitas</t>
  </si>
  <si>
    <t>Miriam Bastos Neves</t>
  </si>
  <si>
    <t>Moacyr Jose Winck Junior</t>
  </si>
  <si>
    <t>Monica Cristina de Siqueira</t>
  </si>
  <si>
    <t>Morgan Gil Carbonera</t>
  </si>
  <si>
    <t>Nadya Dagmar Gama de Mendonca</t>
  </si>
  <si>
    <t>Nairon Luciano Armany de Oliveira</t>
  </si>
  <si>
    <t>Natalia Schmitt Silveira</t>
  </si>
  <si>
    <t>Natalia Yoko Hatamoto</t>
  </si>
  <si>
    <t>Neiva Werle</t>
  </si>
  <si>
    <t>Nelson Monteiro Oliveira</t>
  </si>
  <si>
    <t>Neuza Teixeira Soares</t>
  </si>
  <si>
    <t>Nilmar Bocorny</t>
  </si>
  <si>
    <t>Nilton Barcellos</t>
  </si>
  <si>
    <t>Nina Paula Margarites Lima</t>
  </si>
  <si>
    <t>Nubia dos Santos Coimbra</t>
  </si>
  <si>
    <t>Oldemar Lino Steglich</t>
  </si>
  <si>
    <t>Otto Valdemar Kaminski Stange</t>
  </si>
  <si>
    <t>Pablo da Rosa Correia</t>
  </si>
  <si>
    <t>Paola Bechi do Nascimento</t>
  </si>
  <si>
    <t>Patrícia Berlim Maciel</t>
  </si>
  <si>
    <t>Patricia de Melo Santos</t>
  </si>
  <si>
    <t>Patricia de Oliveira</t>
  </si>
  <si>
    <t>Paula Bandeira Licht</t>
  </si>
  <si>
    <t>Paula de Souza Corrêa</t>
  </si>
  <si>
    <t>Paula Gadret Ebeling</t>
  </si>
  <si>
    <t>Paula Simao Schramm</t>
  </si>
  <si>
    <t>Paulo Afonso da Rosa Santos Filho</t>
  </si>
  <si>
    <t>Paulo Cesar Coelho da Rosa</t>
  </si>
  <si>
    <t>Paulo Eduardo da Rocha Machado</t>
  </si>
  <si>
    <t>Paulo Ernesto Trombetta</t>
  </si>
  <si>
    <t>Paulo Miguel Farias de Oliveira</t>
  </si>
  <si>
    <t>Paulo Renato Nunes Freitas</t>
  </si>
  <si>
    <t>Paulo Roberto Batista</t>
  </si>
  <si>
    <t>Paulo Roberto Markoski</t>
  </si>
  <si>
    <t>Paulo Rogerio Pinto de Moraes</t>
  </si>
  <si>
    <t>Pedro Henrique de Barcellos e Silva</t>
  </si>
  <si>
    <t>Priscila Albani Bitencourt</t>
  </si>
  <si>
    <t>Priscila de Oliveira Machado</t>
  </si>
  <si>
    <t>Priscila de Souza Pereira</t>
  </si>
  <si>
    <t>Priscila Oliveira da Cunha</t>
  </si>
  <si>
    <t>Rafael Almeida Gaist</t>
  </si>
  <si>
    <t>Rafael Gonçalves da Cunha</t>
  </si>
  <si>
    <t>Rafael Luiz Leal</t>
  </si>
  <si>
    <t>Rafael Rodrigues Mennet</t>
  </si>
  <si>
    <t>Rafael Vargas Souza</t>
  </si>
  <si>
    <t>Rafaela Merino Lopes</t>
  </si>
  <si>
    <t>Rafaela Sant'anna Azevedo da Anunciação</t>
  </si>
  <si>
    <t>Rafaela Silveira da Rosa</t>
  </si>
  <si>
    <t>Rainer Wisniewski Ramos</t>
  </si>
  <si>
    <t>Raquel Clos Cesar</t>
  </si>
  <si>
    <t>Raquel Cristina Costa Custodio</t>
  </si>
  <si>
    <t>Regina Alvaro Martins</t>
  </si>
  <si>
    <t>Regina Marlene Beck</t>
  </si>
  <si>
    <t>Regis Gustavo Farias</t>
  </si>
  <si>
    <t>Rejane Pinho Lima</t>
  </si>
  <si>
    <t>Renan André Costenaro</t>
  </si>
  <si>
    <t>Renan Felipe Bauer Mezetti</t>
  </si>
  <si>
    <t>Renata da Cunha Pinto Takagi</t>
  </si>
  <si>
    <t>Renata de Oliveira Pereira</t>
  </si>
  <si>
    <t>Renata de Souza Tornin</t>
  </si>
  <si>
    <t>Renata Dotto Cidade</t>
  </si>
  <si>
    <t>Renata Silveira da Silva</t>
  </si>
  <si>
    <t>Renata Tomasini Scipioni</t>
  </si>
  <si>
    <t>Renato Goncalves Ruschel</t>
  </si>
  <si>
    <t>Rhaissa Becker Scarduelli</t>
  </si>
  <si>
    <t>Riberto Marques Fraga</t>
  </si>
  <si>
    <t>Ricardo Franco Moreira</t>
  </si>
  <si>
    <t>Ricardo Kupas Falcão</t>
  </si>
  <si>
    <t>Ricky Chies Esteves</t>
  </si>
  <si>
    <t>Rivelino Costa da Silva</t>
  </si>
  <si>
    <t>Roberto Cesar Franco de Lima</t>
  </si>
  <si>
    <t>Roberto Luis Bottino Pivetta</t>
  </si>
  <si>
    <t>Robinson Solano Ulrich</t>
  </si>
  <si>
    <t>Robison Mota da Silva</t>
  </si>
  <si>
    <t>Rodrigo Bertol Rodrigues</t>
  </si>
  <si>
    <t>Rodrigo Duarte Mendes</t>
  </si>
  <si>
    <t>Rodrigo Mozart de Aguiar</t>
  </si>
  <si>
    <t>Rodrigo Pereira Marchezan</t>
  </si>
  <si>
    <t>Rodrigo Perochein Brandao Marques</t>
  </si>
  <si>
    <t>Rodrigo Reolon Altmayer</t>
  </si>
  <si>
    <t>Rodrigo Rodrigues Vieira</t>
  </si>
  <si>
    <t>Rogerio Bondar</t>
  </si>
  <si>
    <t>Rogerio Melnick</t>
  </si>
  <si>
    <t>Rogério Peres Costa</t>
  </si>
  <si>
    <t>Rogerio Tedi Rodrigues de Oliveira</t>
  </si>
  <si>
    <t>Ronaldo Santos de Oliveira</t>
  </si>
  <si>
    <t>Rosana Herminia Della Pace</t>
  </si>
  <si>
    <t>Rosane Crivella</t>
  </si>
  <si>
    <t>Rosane Uszacki</t>
  </si>
  <si>
    <t>Rosangela Jacques Goncalves</t>
  </si>
  <si>
    <t>Rosangela Lopes Fraga</t>
  </si>
  <si>
    <t>Rosangela Petenuzzo</t>
  </si>
  <si>
    <t>Rosangela Steffen Vieira</t>
  </si>
  <si>
    <t>Rose Lea Schames</t>
  </si>
  <si>
    <t>Rose Mossmann Sortica</t>
  </si>
  <si>
    <t>Rosemarie Saldanha Sobrinho</t>
  </si>
  <si>
    <t>Rosimeri Bertuzzi Alves</t>
  </si>
  <si>
    <t>Rossana da Silva Korb</t>
  </si>
  <si>
    <t>Rubem Frederico Masera e Silva</t>
  </si>
  <si>
    <t>Rudinei Ribeiro</t>
  </si>
  <si>
    <t>Samara Miranda Baldissarella</t>
  </si>
  <si>
    <t>Samuel de Quadros Carcuchinski</t>
  </si>
  <si>
    <t>Samuel Marques Monfardini</t>
  </si>
  <si>
    <t>Sandra Mara Zambon Fazzi</t>
  </si>
  <si>
    <t>Sandro da Silva Ramires</t>
  </si>
  <si>
    <t>Sandro dos Santos Souza</t>
  </si>
  <si>
    <t>Sandro Luis Carvalho Pinto Junior</t>
  </si>
  <si>
    <t>Sergio Dionis Grasso</t>
  </si>
  <si>
    <t>Sergio Luis Bueno da Rosa</t>
  </si>
  <si>
    <t>Sergio Ricardo Amorim Dias</t>
  </si>
  <si>
    <t>Sergio Toshio Koga</t>
  </si>
  <si>
    <t>Sergio Yuri Marques do Nascimento</t>
  </si>
  <si>
    <t>Setembrino dos Santos Castanho</t>
  </si>
  <si>
    <t>Sibele da Silva Batezini</t>
  </si>
  <si>
    <t>Silvana Allende Corrêa</t>
  </si>
  <si>
    <t>Silvana Rangel da Silva</t>
  </si>
  <si>
    <t>Silverio Kist</t>
  </si>
  <si>
    <t>Simone Cristina Leal de Freitas Pacheco</t>
  </si>
  <si>
    <t>Simone Michele Nunes</t>
  </si>
  <si>
    <t>Simone Saldanha Ourique</t>
  </si>
  <si>
    <t>Simone Trindade de Freitas</t>
  </si>
  <si>
    <t>Sinara Cristiane Tres Soares</t>
  </si>
  <si>
    <t>Sinara Schinoff Souza Benelli</t>
  </si>
  <si>
    <t>Solange Flores Machado</t>
  </si>
  <si>
    <t>Soneli Fortes Kessler Gnatta</t>
  </si>
  <si>
    <t>Suellen Schonhofen Nazari</t>
  </si>
  <si>
    <t>Suzana Maristela Libardi</t>
  </si>
  <si>
    <t>Sylvia Fernanda Saul</t>
  </si>
  <si>
    <t>Taciana Brito de Moura</t>
  </si>
  <si>
    <t>Tadeu Carlos Marques</t>
  </si>
  <si>
    <t>Taís Machado Vieira</t>
  </si>
  <si>
    <t>Agente Técnico</t>
  </si>
  <si>
    <t>Analista</t>
  </si>
  <si>
    <t>Técnico Superior</t>
  </si>
  <si>
    <t>Assistente Administrativo e Operacional</t>
  </si>
  <si>
    <t>(16 anos, 2 meses, 3 dias)</t>
  </si>
  <si>
    <t>(11 anos, 12 dias)</t>
  </si>
  <si>
    <t>(10 anos, 10 meses, 21 dias)</t>
  </si>
  <si>
    <t>(10 anos, 2 meses, 1 dia)</t>
  </si>
  <si>
    <t>(15 anos, 5 meses, 8 dias)</t>
  </si>
  <si>
    <t>(34 anos, 3 meses, 24 dias)</t>
  </si>
  <si>
    <t>(32 anos, 9 meses, 14 dias)</t>
  </si>
  <si>
    <t>(12 anos, 2 meses, 4 dias)</t>
  </si>
  <si>
    <t>(15 anos, 5 meses, 4 dias)</t>
  </si>
  <si>
    <t>(23 anos, 6 meses, 24 dias)</t>
  </si>
  <si>
    <t>(15 anos, 10 meses, 8 dias)</t>
  </si>
  <si>
    <t>(10 anos, 1 mes, 11 dias)</t>
  </si>
  <si>
    <t>(15 anos, 5 meses, 5 dias)</t>
  </si>
  <si>
    <t>(12 anos, 5 meses, 4 dias)</t>
  </si>
  <si>
    <t>(14 anos, 3 meses, 16 dias)</t>
  </si>
  <si>
    <t>(7 anos, 3 meses, 21 dias)</t>
  </si>
  <si>
    <t>(7 anos, 3 meses, 23 dias)</t>
  </si>
  <si>
    <t>(19 anos, 3 meses, 5 dias)</t>
  </si>
  <si>
    <t>(12 anos, 7 meses, 18 dias)</t>
  </si>
  <si>
    <t>(15 anos, 4 meses, 19 dias)</t>
  </si>
  <si>
    <t>(12 anos, 8 meses, 4 dias)</t>
  </si>
  <si>
    <t>(16 anos, 1 mes, 6 dias)</t>
  </si>
  <si>
    <t>(17 anos, 25 dias)</t>
  </si>
  <si>
    <t>(17 anos, 9 meses, 1 dia)</t>
  </si>
  <si>
    <t>(13 anos, 3 meses, 23 dias)</t>
  </si>
  <si>
    <t>(10 anos, 7 meses, 24 dias)</t>
  </si>
  <si>
    <t>(15 anos, 2 meses, 11 dias)</t>
  </si>
  <si>
    <t>(12 anos, 11 meses, 9 dias)</t>
  </si>
  <si>
    <t>(7 anos, 1 mes, 26 dias)</t>
  </si>
  <si>
    <t>(18 anos, 7 meses, 2 dias)</t>
  </si>
  <si>
    <t>(7 anos, 3 meses, 29 dias)</t>
  </si>
  <si>
    <t>(15 anos, 5 meses, 10 dias)</t>
  </si>
  <si>
    <t>(21 anos, 9 meses, 21 dias)</t>
  </si>
  <si>
    <t>(16 anos, 8 meses, 4 dias)</t>
  </si>
  <si>
    <t>(16 anos, 4 meses, 26 dias)</t>
  </si>
  <si>
    <t>(14 anos, 6 meses, 25 dias)</t>
  </si>
  <si>
    <t>(24 anos, 10 meses)</t>
  </si>
  <si>
    <t>(14 anos, 9 meses, 26 dias)</t>
  </si>
  <si>
    <t>(37 anos, 9 meses, 27 dias)</t>
  </si>
  <si>
    <t>(25 anos, 10 meses, 21 dias)</t>
  </si>
  <si>
    <t>(15 anos, 4 meses, 25 dias)</t>
  </si>
  <si>
    <t>(10 anos, 10 meses, 5 dias)</t>
  </si>
  <si>
    <t>(15 anos, 4 meses, 18 dias)</t>
  </si>
  <si>
    <t>(22 anos, 5 meses, 17 dias)</t>
  </si>
  <si>
    <t>(21 anos, 11 meses, 17 dias)</t>
  </si>
  <si>
    <t>(16 anos, 2 meses, 26 dias)</t>
  </si>
  <si>
    <t>(13 anos, 1 mes, 4 dias)</t>
  </si>
  <si>
    <t>(15 anos, 4 meses, 26 dias)</t>
  </si>
  <si>
    <t>(10 anos, 10 meses, 14 dias)</t>
  </si>
  <si>
    <t>(16 anos, 11 meses, 29 dias)</t>
  </si>
  <si>
    <t>(15 anos, 3 meses, 22 dias)</t>
  </si>
  <si>
    <t>(23 anos, 5 dias)</t>
  </si>
  <si>
    <t>(16 anos, 1 mes, 22 dias)</t>
  </si>
  <si>
    <t>(19 anos, 2 meses, 4 dias)</t>
  </si>
  <si>
    <t>(15 anos, 4 meses, 12 dias)</t>
  </si>
  <si>
    <t>(22 anos, 10 meses, 12 dias)</t>
  </si>
  <si>
    <t>(12 anos, 2 meses, 21 dias)</t>
  </si>
  <si>
    <t>(10 anos, 10 meses, 20 dias)</t>
  </si>
  <si>
    <t>(11 anos, 9 dias)</t>
  </si>
  <si>
    <t>(14 anos, 6 meses, 8 dias)</t>
  </si>
  <si>
    <t>(38 anos, 3 meses, 14 dias)</t>
  </si>
  <si>
    <t>(11 anos, 11 meses, 7 dias)</t>
  </si>
  <si>
    <t>(14 anos, 6 meses, 3 dias)</t>
  </si>
  <si>
    <t>(10 anos, 9 meses, 27 dias)</t>
  </si>
  <si>
    <t>(17 anos, 8 meses, 13 dias)</t>
  </si>
  <si>
    <t>(34 anos, 5 meses, 5 dias)</t>
  </si>
  <si>
    <t>(14 anos, 9 meses, 18 dias)</t>
  </si>
  <si>
    <t>(24 anos, 4 meses, 1 dia)</t>
  </si>
  <si>
    <t>(14 anos, 9 meses, 9 dias)</t>
  </si>
  <si>
    <t>(14 anos, 11 meses, 26 dias)</t>
  </si>
  <si>
    <t>(9 anos, 11 meses, 19 dias)</t>
  </si>
  <si>
    <t>(13 anos, 6 meses, 21 dias)</t>
  </si>
  <si>
    <t>(10 anos, 3 meses, 17 dias)</t>
  </si>
  <si>
    <t>(7 anos, 2 meses, 16 dias)</t>
  </si>
  <si>
    <t>(15 anos, 2 meses, 15 dias)</t>
  </si>
  <si>
    <t>(13 anos, 3 meses, 3 dias)</t>
  </si>
  <si>
    <t>(21 anos, 4 meses, 21 dias)</t>
  </si>
  <si>
    <t>(15 anos, 4 meses, 7 dias)</t>
  </si>
  <si>
    <t>(20 anos, 5 meses, 20 dias)</t>
  </si>
  <si>
    <t>(19 anos, 3 meses, 23 dias)</t>
  </si>
  <si>
    <t>(19 anos, 9 meses, 1 dia)</t>
  </si>
  <si>
    <t>(27 anos, 9 meses, 9 dias)</t>
  </si>
  <si>
    <t>(12 anos, 11 meses, 15 dias)</t>
  </si>
  <si>
    <t>(15 anos, 11 meses)</t>
  </si>
  <si>
    <t>(24 anos, 10 meses, 8 dias)</t>
  </si>
  <si>
    <t>(23 anos, 10 meses, 17 dias)</t>
  </si>
  <si>
    <t>(37 anos, 10 meses, 4 dias)</t>
  </si>
  <si>
    <t>(18 anos, 11 meses, 2 dias)</t>
  </si>
  <si>
    <t>(16 anos, 3 meses, 6 dias)</t>
  </si>
  <si>
    <t>(14 anos, 9 meses, 5 dias)</t>
  </si>
  <si>
    <t>(12 anos, 25 dias)</t>
  </si>
  <si>
    <t>(18 anos, 7 meses, 4 dias)</t>
  </si>
  <si>
    <t>(12 anos, 4 meses, 10 dias)</t>
  </si>
  <si>
    <t>(15 anos, 4 meses, 21 dias)</t>
  </si>
  <si>
    <t>(11 anos, 3 meses, 28 dias)</t>
  </si>
  <si>
    <t>(16 anos, 6 meses, 11 dias)</t>
  </si>
  <si>
    <t>(22 anos, 7 meses, 2 dias)</t>
  </si>
  <si>
    <t>(13 anos, 10 meses, 11 dias)</t>
  </si>
  <si>
    <t>(12 anos, 11 meses, 8 dias)</t>
  </si>
  <si>
    <t>(15 anos, 5 meses, 9 dias)</t>
  </si>
  <si>
    <t>(18 anos, 11 meses, 12 dias)</t>
  </si>
  <si>
    <t>(11 anos, 5 meses, 16 dias)</t>
  </si>
  <si>
    <t>(14 anos, 9 meses, 12 dias)</t>
  </si>
  <si>
    <t>(11 anos, 14 dias)</t>
  </si>
  <si>
    <t>(21 anos, 9 meses, 28 dias)</t>
  </si>
  <si>
    <t>(14 anos, 9 meses, 16 dias)</t>
  </si>
  <si>
    <t>(11 anos, 3 dias)</t>
  </si>
  <si>
    <t>(24 anos, 5 meses, 13 dias)</t>
  </si>
  <si>
    <t>(25 anos, 2 meses, 7 dias)</t>
  </si>
  <si>
    <t>(10 anos, 9 meses, 26 dias)</t>
  </si>
  <si>
    <t>(15 anos, 3 dias)</t>
  </si>
  <si>
    <t>(15 anos, 3 meses, 29 dias)</t>
  </si>
  <si>
    <t>(27 anos, 11 dias)</t>
  </si>
  <si>
    <t>(20 anos, 10 meses, 14 dias)</t>
  </si>
  <si>
    <t>(14 anos, 4 meses, 29 dias)</t>
  </si>
  <si>
    <t>(12 anos, 5 meses, 6 dias)</t>
  </si>
  <si>
    <t>(14 anos, 8 meses, 28 dias)</t>
  </si>
  <si>
    <t>(9 anos, 11 meses, 14 dias)</t>
  </si>
  <si>
    <t>(13 anos, 10 meses, 9 dias)</t>
  </si>
  <si>
    <t>(16 anos, 3 meses, 3 dias)</t>
  </si>
  <si>
    <t>(14 anos, 8 meses, 12 dias)</t>
  </si>
  <si>
    <t>(13 anos, 4 meses, 2 dias)</t>
  </si>
  <si>
    <t>(19 anos, 5 meses, 27 dias)</t>
  </si>
  <si>
    <t>(15 anos, 2 meses, 29 dias)</t>
  </si>
  <si>
    <t>(15 anos, 4 meses, 6 dias)</t>
  </si>
  <si>
    <t>(26 anos, 8 meses, 15 dias)</t>
  </si>
  <si>
    <t>(18 anos, 11 meses)</t>
  </si>
  <si>
    <t>(15 anos, 29 dias)</t>
  </si>
  <si>
    <t>(23 anos, 4 meses, 28 dias)</t>
  </si>
  <si>
    <t>(12 anos, 5 meses, 1 dia)</t>
  </si>
  <si>
    <t>(15 anos, 7 meses, 3 dias)</t>
  </si>
  <si>
    <t>(15 anos, 5 meses, 3 dias)</t>
  </si>
  <si>
    <t>(14 anos, 9 meses, 22 dias)</t>
  </si>
  <si>
    <t>(10 anos, 11 dias)</t>
  </si>
  <si>
    <t>(8 anos, 2 meses)</t>
  </si>
  <si>
    <t>(21 anos, 5 meses, 25 dias)</t>
  </si>
  <si>
    <t>(13 anos, 8 meses, 29 dias)</t>
  </si>
  <si>
    <t>(25 anos, 5 meses, 23 dias)</t>
  </si>
  <si>
    <t>(15 anos, 4 meses, 24 dias)</t>
  </si>
  <si>
    <t>(15 anos, 4 meses, 14 dias)</t>
  </si>
  <si>
    <t>(15 anos, 4 meses, 10 dias)</t>
  </si>
  <si>
    <t>(10 anos, 11 meses, 12 dias)</t>
  </si>
  <si>
    <t>(20 anos, 4 meses, 28 dias)</t>
  </si>
  <si>
    <t>(25 anos, 11 meses, 12 dias)</t>
  </si>
  <si>
    <t>(15 anos, 9 meses, 19 dias)</t>
  </si>
  <si>
    <t>(15 anos, 4 meses, 28 dias)</t>
  </si>
  <si>
    <t>(15 anos, 5 meses, 28 dias)</t>
  </si>
  <si>
    <t>(13 anos, 2 meses, 10 dias)</t>
  </si>
  <si>
    <t>(18 anos, 8 meses, 9 dias)</t>
  </si>
  <si>
    <t>(22 anos, 10 meses, 25 dias)</t>
  </si>
  <si>
    <t>(21 anos, 5 meses, 4 dias)</t>
  </si>
  <si>
    <t>(20 anos, 10 meses, 4 dias)</t>
  </si>
  <si>
    <t>(14 anos, 5 meses, 9 dias)</t>
  </si>
  <si>
    <t>(19 anos, 4 meses, 24 dias)</t>
  </si>
  <si>
    <t>(21 anos, 4 meses, 7 dias)</t>
  </si>
  <si>
    <t>(12 anos, 8 meses, 26 dias)</t>
  </si>
  <si>
    <t>(20 anos, 7 meses, 22 dias)</t>
  </si>
  <si>
    <t>(15 anos, 5 meses, 2 dias)</t>
  </si>
  <si>
    <t>(11 anos, 8 meses, 27 dias)</t>
  </si>
  <si>
    <t>(14 anos, 10 meses, 1 dia)</t>
  </si>
  <si>
    <t>(10 anos, 7 meses, 20 dias)</t>
  </si>
  <si>
    <t>(26 anos, 8 meses, 2 dias)</t>
  </si>
  <si>
    <t>(20 anos, 7 meses, 10 dias)</t>
  </si>
  <si>
    <t>(10 anos, 9 meses, 24 dias)</t>
  </si>
  <si>
    <t>(22 anos, 5 meses, 12 dias)</t>
  </si>
  <si>
    <t>(21 anos, 5 meses, 17 dias)</t>
  </si>
  <si>
    <t>(22 anos, 11 meses, 23 dias)</t>
  </si>
  <si>
    <t>(18 anos, 8 meses, 24 dias)</t>
  </si>
  <si>
    <t>(26 anos, 8 meses, 16 dias)</t>
  </si>
  <si>
    <t>(21 anos)</t>
  </si>
  <si>
    <t>(15 anos, 9 meses, 4 dias)</t>
  </si>
  <si>
    <t>(19 anos, 7 meses, 25 dias)</t>
  </si>
  <si>
    <t>(15 anos, 4 meses, 27 dias)</t>
  </si>
  <si>
    <t>(15 anos, 1 mes, 27 dias)</t>
  </si>
  <si>
    <t>(10 anos, 9 meses, 21 dias)</t>
  </si>
  <si>
    <t>(20 anos, 8 meses, 5 dias)</t>
  </si>
  <si>
    <t>(19 anos, 10 meses, 6 dias)</t>
  </si>
  <si>
    <t>(24 anos, 1 mes, 22 dias)</t>
  </si>
  <si>
    <t>(22 anos, 5 meses, 26 dias)</t>
  </si>
  <si>
    <t>(12 anos, 7 meses, 9 dias)</t>
  </si>
  <si>
    <t>(15 anos, 1 mes, 29 dias)</t>
  </si>
  <si>
    <t>(14 anos, 8 meses, 25 dias)</t>
  </si>
  <si>
    <t>(12 anos, 3 meses, 12 dias)</t>
  </si>
  <si>
    <t>(12 anos, 5 meses, 15 dias)</t>
  </si>
  <si>
    <t>(14 anos, 2 meses, 26 dias)</t>
  </si>
  <si>
    <t>(13 anos, 11 meses, 19 dias)</t>
  </si>
  <si>
    <t>(10 anos, 11 meses, 19 dias)</t>
  </si>
  <si>
    <t>(19 anos, 10 meses, 8 dias)</t>
  </si>
  <si>
    <t>(15 anos, 5 meses, 15 dias)</t>
  </si>
  <si>
    <t>(13 anos, 10 meses, 18 dias)</t>
  </si>
  <si>
    <t>(10 anos, 10 meses)</t>
  </si>
  <si>
    <t>(9 anos, 10 meses, 1 dia)</t>
  </si>
  <si>
    <t>(14 anos, 9 meses, 15 dias)</t>
  </si>
  <si>
    <t>(25 anos, 3 meses, 14 dias)</t>
  </si>
  <si>
    <t>(14 anos, 9 meses, 19 dias)</t>
  </si>
  <si>
    <t>(18 anos, 5 meses, 2 dias)</t>
  </si>
  <si>
    <t>(12 anos, 11 meses, 24 dias)</t>
  </si>
  <si>
    <t>(15 anos, 5 meses, 12 dias)</t>
  </si>
  <si>
    <t>(28 anos, 4 meses, 6 dias)</t>
  </si>
  <si>
    <t>(11 anos, 9 meses, 2 dias)</t>
  </si>
  <si>
    <t>(24 anos, 3 meses, 3 dias)</t>
  </si>
  <si>
    <t>(10 anos, 10 meses, 3 dias)</t>
  </si>
  <si>
    <t>(26 anos, 8 meses, 21 dias)</t>
  </si>
  <si>
    <t>(25 anos, 10 meses, 20 dias)</t>
  </si>
  <si>
    <t>(11 anos, 8 meses, 29 dias)</t>
  </si>
  <si>
    <t>(12 anos, 4 meses, 13 dias)</t>
  </si>
  <si>
    <t>(35 anos, 6 meses, 8 dias)</t>
  </si>
  <si>
    <t>(22 anos, 2 meses, 22 dias)</t>
  </si>
  <si>
    <t>(21 anos, 4 meses, 12 dias)</t>
  </si>
  <si>
    <t>(19 anos, 3 meses, 8 dias)</t>
  </si>
  <si>
    <t>(25 anos, 6 meses, 5 dias)</t>
  </si>
  <si>
    <t>(14 anos, 9 meses, 24 dias)</t>
  </si>
  <si>
    <t>(11 anos, 4 meses, 10 dias)</t>
  </si>
  <si>
    <t>(11 anos, 5 dias)</t>
  </si>
  <si>
    <t>(21 anos, 5 meses, 22 dias)</t>
  </si>
  <si>
    <t>(12 anos, 3 meses, 17 dias)</t>
  </si>
  <si>
    <t>(20 anos, 10 meses)</t>
  </si>
  <si>
    <t>(26 anos, 8 meses, 8 dias)</t>
  </si>
  <si>
    <t>(26 anos, 5 meses, 11 dias)</t>
  </si>
  <si>
    <t>(18 anos, 8 meses, 3 dias)</t>
  </si>
  <si>
    <t>(9 anos, 11 meses, 25 dias)</t>
  </si>
  <si>
    <t>(18 anos, 11 meses, 11 dias)</t>
  </si>
  <si>
    <t>(13 anos, 13 dias)</t>
  </si>
  <si>
    <t>(18 anos, 10 meses, 2 dias)</t>
  </si>
  <si>
    <t>(12 anos, 4 meses, 21 dias)</t>
  </si>
  <si>
    <t>(18 anos, 6 meses)</t>
  </si>
  <si>
    <t>(40 anos, 8 meses, 21 dias)</t>
  </si>
  <si>
    <t>(26 anos, 5 meses, 12 dias)</t>
  </si>
  <si>
    <t>(8 anos, 1 mes, 23 dias)</t>
  </si>
  <si>
    <t>(16 anos, 7 meses, 6 dias)</t>
  </si>
  <si>
    <t>(16 anos, 8 meses, 12 dias)</t>
  </si>
  <si>
    <t>(18 anos, 11 meses, 21 dias)</t>
  </si>
  <si>
    <t>(15 anos, 9 meses, 18 dias)</t>
  </si>
  <si>
    <t>(11 anos, 7 meses, 12 dias)</t>
  </si>
  <si>
    <t>(29 anos, 11 meses, 24 dias)</t>
  </si>
  <si>
    <t>(13 anos, 3 meses, 29 dias)</t>
  </si>
  <si>
    <t>(13 anos, 10 meses, 19 dias)</t>
  </si>
  <si>
    <t>(12 anos, 6 meses, 19 dias)</t>
  </si>
  <si>
    <t>(12 anos, 8 meses, 19 dias)</t>
  </si>
  <si>
    <t>(11 anos, 5 meses, 28 dias)</t>
  </si>
  <si>
    <t>(32 anos, 1 mes, 3 dias)</t>
  </si>
  <si>
    <t>(13 anos, 1 mes, 14 dias)</t>
  </si>
  <si>
    <t>(13 anos, 7 meses, 15 dias)</t>
  </si>
  <si>
    <t>(23 anos, 2 meses, 20 dias)</t>
  </si>
  <si>
    <t>(22 anos, 3 meses, 6 dias)</t>
  </si>
  <si>
    <t>(13 anos, 10 meses, 25 dias)</t>
  </si>
  <si>
    <t>(24 anos, 1 mes, 16 dias)</t>
  </si>
  <si>
    <t>(25 anos, 7 meses, 9 dias)</t>
  </si>
  <si>
    <t>(22 anos, 11 meses, 7 dias)</t>
  </si>
  <si>
    <t>(14 anos, 4 meses, 8 dias)</t>
  </si>
  <si>
    <t>(16 anos, 5 meses, 3 dias)</t>
  </si>
  <si>
    <t>(32 anos, 6 meses, 26 dias)</t>
  </si>
  <si>
    <t>(17 anos, 1 mes, 24 dias)</t>
  </si>
  <si>
    <t>(14 anos, 1 mes, 29 dias)</t>
  </si>
  <si>
    <t>(20 anos, 7 meses, 23 dias)</t>
  </si>
  <si>
    <t>(11 anos, 10 meses, 10 dias)</t>
  </si>
  <si>
    <t>(14 anos, 8 meses, 13 dias)</t>
  </si>
  <si>
    <t>(12 anos, 6 meses, 4 dias)</t>
  </si>
  <si>
    <t>(15 anos, 6 meses, 28 dias)</t>
  </si>
  <si>
    <t>(18 anos, 7 meses, 3 dias)</t>
  </si>
  <si>
    <t>(31 anos, 9 meses, 16 dias)</t>
  </si>
  <si>
    <t>(30 anos, 11 meses, 25 dias)</t>
  </si>
  <si>
    <t>(17 anos, 10 meses, 4 dias)</t>
  </si>
  <si>
    <t>(15 anos, 2 meses, 3 dias)</t>
  </si>
  <si>
    <t>(22 anos, 5 meses, 29 dias)</t>
  </si>
  <si>
    <t>(13 anos, 10 meses, 7 dias)</t>
  </si>
  <si>
    <t>(10 anos, 9 meses, 12 dias)</t>
  </si>
  <si>
    <t>(15 anos, 7 meses, 10 dias)</t>
  </si>
  <si>
    <t>(10 anos, 2 meses, 4 dias)</t>
  </si>
  <si>
    <t>(17 anos, 10 meses, 13 dias)</t>
  </si>
  <si>
    <t>(20 anos, 11 meses, 28 dias)</t>
  </si>
  <si>
    <t>(10 anos, 2 meses, 16 dias)</t>
  </si>
  <si>
    <t>(25 anos, 8 meses, 9 dias)</t>
  </si>
  <si>
    <t>(20 anos, 1 mes, 15 dias)</t>
  </si>
  <si>
    <t>(30 anos, 27 dias)</t>
  </si>
  <si>
    <t>(15 anos, 3 meses, 9 dias)</t>
  </si>
  <si>
    <t>(11 anos, 9 meses, 9 dias)</t>
  </si>
  <si>
    <t>(24 anos, 5 meses, 17 dias)</t>
  </si>
  <si>
    <t>(26 anos, 8 meses, 9 dias)</t>
  </si>
  <si>
    <t>(32 anos, 6 meses, 15 dias)</t>
  </si>
  <si>
    <t>(31 anos)</t>
  </si>
  <si>
    <t>(8 anos, 3 meses, 29 dias)</t>
  </si>
  <si>
    <t>(2 anos, 8 meses, 2 dias)</t>
  </si>
  <si>
    <t>(17 anos, 9 meses, 18 dias)</t>
  </si>
  <si>
    <t>(16 anos, 7 meses, 2 dias)</t>
  </si>
  <si>
    <t>(12 anos, 5 meses, 19 dias)</t>
  </si>
  <si>
    <t>(12 anos, 5 meses, 8 dias)</t>
  </si>
  <si>
    <t>(15 anos, 2 meses, 18 dias)</t>
  </si>
  <si>
    <t>(34 anos, 7 meses, 3 dias)</t>
  </si>
  <si>
    <t>(13 anos, 11 meses, 20 dias)</t>
  </si>
  <si>
    <t>(17 anos, 1 mes, 28 dias)</t>
  </si>
  <si>
    <t>(19 anos, 11 meses, 11 dias)</t>
  </si>
  <si>
    <t>(15 anos, 3 meses, 28 dias)</t>
  </si>
  <si>
    <t>(14 anos, 9 meses, 29 dias)</t>
  </si>
  <si>
    <t>(41 anos, 4 meses)</t>
  </si>
  <si>
    <t>(15 anos, 20 dias)</t>
  </si>
  <si>
    <t>(15 anos, 7 meses, 16 dias)</t>
  </si>
  <si>
    <t>(19 anos, 5 meses, 21 dias)</t>
  </si>
  <si>
    <t>(12 anos, 10 meses, 2 dias)</t>
  </si>
  <si>
    <t>(22 anos, 5 dias)</t>
  </si>
  <si>
    <t>(10 anos, 8 meses, 17 dias)</t>
  </si>
  <si>
    <t>(14 anos, 11 meses, 22 dias)</t>
  </si>
  <si>
    <t>(13 anos, 11 meses, 26 dias)</t>
  </si>
  <si>
    <t>(12 anos, 10 meses, 1 dia)</t>
  </si>
  <si>
    <t>(20 anos, 7 meses, 24 dias)</t>
  </si>
  <si>
    <t>(15 anos, 6 meses, 18 dias)</t>
  </si>
  <si>
    <t>(16 anos, 1 mes, 16 dias)</t>
  </si>
  <si>
    <t>(16 anos, 3 meses, 19 dias)</t>
  </si>
  <si>
    <t>(12 anos, 1 mes, 16 dias)</t>
  </si>
  <si>
    <t>(19 anos, 10 meses, 24 dias)</t>
  </si>
  <si>
    <t>(14 anos, 10 meses)</t>
  </si>
  <si>
    <t>(10 anos, 1 mes, 21 dias)</t>
  </si>
  <si>
    <t>(21 anos, 9 meses, 6 dias)</t>
  </si>
  <si>
    <t>(26 anos, 4 meses, 25 dias)</t>
  </si>
  <si>
    <t>(20 anos, 4 meses, 13 dias)</t>
  </si>
  <si>
    <t>(14 anos, 3 meses, 19 dias)</t>
  </si>
  <si>
    <t>(9 anos, 6 meses, 22 dias)</t>
  </si>
  <si>
    <t>(38 anos, 6 meses, 2 dias)</t>
  </si>
  <si>
    <t>(15 anos, 27 dias)</t>
  </si>
  <si>
    <t>(14 anos, 3 meses, 21 dias)</t>
  </si>
  <si>
    <t>(23 anos, 4 meses, 18 dias)</t>
  </si>
  <si>
    <t>(22 anos, 8 meses, 27 dias)</t>
  </si>
  <si>
    <t>(15 anos, 2 meses)</t>
  </si>
  <si>
    <t>(17 anos, 8 meses, 21 dias)</t>
  </si>
  <si>
    <t>(27 anos, 1 mes, 21 dias)</t>
  </si>
  <si>
    <t>(14 anos, 2 meses, 29 dias)</t>
  </si>
  <si>
    <t>(20 anos, 8 meses, 4 dias)</t>
  </si>
  <si>
    <t>(20 anos, 10 meses, 25 dias)</t>
  </si>
  <si>
    <t>(18 anos, 7 meses, 22 dias)</t>
  </si>
  <si>
    <t>(15 anos, 8 meses, 22 dias)</t>
  </si>
  <si>
    <t>(20 anos, 9 meses, 10 dias)</t>
  </si>
  <si>
    <t>(20 anos, 6 meses, 2 dias)</t>
  </si>
  <si>
    <t>(20 anos, 7 meses, 28 dias)</t>
  </si>
  <si>
    <t>(18 anos, 3 meses, 2 dias)</t>
  </si>
  <si>
    <t>(16 anos, 5 meses, 2 dias)</t>
  </si>
  <si>
    <t>(33 anos, 4 meses, 17 dias)</t>
  </si>
  <si>
    <t>(31 anos, 11 meses, 27 dias)</t>
  </si>
  <si>
    <t>(22 anos, 6 meses, 23 dias)</t>
  </si>
  <si>
    <t>(31 anos, 3 meses, 21 dias)</t>
  </si>
  <si>
    <t>(22 anos, 9 meses, 27 dias)</t>
  </si>
  <si>
    <t>(16 anos, 2 meses, 14 dias)</t>
  </si>
  <si>
    <t>(49 anos, 9 meses, 7 dias)</t>
  </si>
  <si>
    <t>(12 anos, 6 meses, 2 dias)</t>
  </si>
  <si>
    <t>(13 anos, 1 mes, 27 dias)</t>
  </si>
  <si>
    <t>(36 anos, 5 meses, 2 dias)</t>
  </si>
  <si>
    <t>(20 anos, 7 meses, 15 dias)</t>
  </si>
  <si>
    <t>(13 anos, 11 meses, 27 dias)</t>
  </si>
  <si>
    <t>(25 anos, 11 meses, 14 dias)</t>
  </si>
  <si>
    <t>(11 anos, 6 meses, 13 dias)</t>
  </si>
  <si>
    <t>(22 anos, 5 meses, 23 dias)</t>
  </si>
  <si>
    <t>(35 anos, 8 meses, 7 dias)</t>
  </si>
  <si>
    <t>(19 anos, 5 meses, 7 dias)</t>
  </si>
  <si>
    <t>(13 anos, 6 meses, 29 dias)</t>
  </si>
  <si>
    <t>(21 anos, 9 meses, 10 dias)</t>
  </si>
  <si>
    <t>(12 anos, 5 meses, 12 dias)</t>
  </si>
  <si>
    <t>(19 anos, 2 meses, 12 dias)</t>
  </si>
  <si>
    <t>(25 anos, 3 meses, 28 dias)</t>
  </si>
  <si>
    <t>(18 anos, 5 meses, 10 dias)</t>
  </si>
  <si>
    <t>(20 anos, 4 meses, 22 dias)</t>
  </si>
  <si>
    <t>(14 anos, 8 meses, 14 dias)</t>
  </si>
  <si>
    <t>(25 anos, 9 meses, 6 dias)</t>
  </si>
  <si>
    <t>(19 anos, 16 dias)</t>
  </si>
  <si>
    <t>(26 anos, 8 meses, 5 dias)</t>
  </si>
  <si>
    <t>(10 anos, 11 meses, 5 dias)</t>
  </si>
  <si>
    <t>(12 anos, 4 meses, 8 dias)</t>
  </si>
  <si>
    <t>(15 anos, 5 meses, 1 dia)</t>
  </si>
  <si>
    <t>(17 anos, 6 meses, 5 dias)</t>
  </si>
  <si>
    <t>(12 anos, 1 mes, 13 dias)</t>
  </si>
  <si>
    <t>(16 anos, 1 mes, 2 dias)</t>
  </si>
  <si>
    <t>(26 anos, 5 meses, 6 dias)</t>
  </si>
  <si>
    <t>(10 anos, 4 meses, 19 dias)</t>
  </si>
  <si>
    <t>(19 anos, 11 meses, 22 dias)</t>
  </si>
  <si>
    <t>(10 anos, 10 meses, 12 dias)</t>
  </si>
  <si>
    <t>(17 anos, 7 meses, 1 dia)</t>
  </si>
  <si>
    <t>(25 anos, 8 meses, 16 dias)</t>
  </si>
  <si>
    <t>(15 anos, 4 meses, 8 dias)</t>
  </si>
  <si>
    <t>(12 anos, 4 meses, 17 dias)</t>
  </si>
  <si>
    <t>(13 anos, 4 meses, 12 dias)</t>
  </si>
  <si>
    <t>(13 anos, 2 meses, 12 dias)</t>
  </si>
  <si>
    <t>(22 anos, 15 dias)</t>
  </si>
  <si>
    <t>(22 anos, 9 meses, 17 dias)</t>
  </si>
  <si>
    <t>(21 anos, 10 meses, 13 dias)</t>
  </si>
  <si>
    <t>(33 anos, 3 meses, 3 dias)</t>
  </si>
  <si>
    <t>(7 anos, 1 mes, 27 dias)</t>
  </si>
  <si>
    <t>(13 anos, 1 mes)</t>
  </si>
  <si>
    <t>(16 anos, 10 meses, 17 dias)</t>
  </si>
  <si>
    <t>(14 anos, 8 meses, 15 dias)</t>
  </si>
  <si>
    <t>(12 anos, 4 meses, 29 dias)</t>
  </si>
  <si>
    <t>(15 anos, 1 mes, 26 dias)</t>
  </si>
  <si>
    <t>(28 anos, 10 meses, 17 dias)</t>
  </si>
  <si>
    <t>(26 anos, 7 meses, 11 dias)</t>
  </si>
  <si>
    <t>(10 anos, 7 meses, 25 dias)</t>
  </si>
  <si>
    <t>(21 anos, 7 meses, 7 dias)</t>
  </si>
  <si>
    <t>(18 anos, 9 meses, 22 dias)</t>
  </si>
  <si>
    <t>(22 anos, 1 mes, 13 dias)</t>
  </si>
  <si>
    <t>(15 anos, 2 meses, 14 dias)</t>
  </si>
  <si>
    <t>(10 anos, 9 meses, 18 dias)</t>
  </si>
  <si>
    <t>(12 anos, 7 meses, 1 dia)</t>
  </si>
  <si>
    <t>(21 anos, 5 meses, 9 dias)</t>
  </si>
  <si>
    <t>(20 anos, 4 meses, 5 dias)</t>
  </si>
  <si>
    <t>(10 anos, 2 meses)</t>
  </si>
  <si>
    <t>(26 anos, 7 meses, 14 dias)</t>
  </si>
  <si>
    <t>(34 anos, 11 meses, 29 dias)</t>
  </si>
  <si>
    <t>(26 anos, 8 meses, 19 dias)</t>
  </si>
  <si>
    <t>(10 anos, 6 meses, 7 dias)</t>
  </si>
  <si>
    <t>(31 anos, 2 meses, 14 dias)</t>
  </si>
  <si>
    <t>(35 anos, 5 meses, 17 dias)</t>
  </si>
  <si>
    <t>(15 anos, 1 mes, 6 dias)</t>
  </si>
  <si>
    <t>(26 anos, 8 meses, 14 dias)</t>
  </si>
  <si>
    <t>(38 anos, 6 meses, 6 dias)</t>
  </si>
  <si>
    <t>(15 anos, 10 meses, 28 dias)</t>
  </si>
  <si>
    <t>(16 anos, 1 mes, 8 dias)</t>
  </si>
  <si>
    <t>(26 anos, 8 meses, 13 dias)</t>
  </si>
  <si>
    <t>(14 anos, 9 meses, 4 dias)</t>
  </si>
  <si>
    <t>(18 anos, 1 mes, 11 dias)</t>
  </si>
  <si>
    <t>(17 anos, 7 meses, 6 dias)</t>
  </si>
  <si>
    <t>(18 anos, 15 dias)</t>
  </si>
  <si>
    <t>(14 anos, 3 meses, 29 dias)</t>
  </si>
  <si>
    <t>(18 anos, 4 meses, 16 dias)</t>
  </si>
  <si>
    <t>(20 anos, 8 meses, 6 dias)</t>
  </si>
  <si>
    <t>(13 anos, 1 mes, 15 dias)</t>
  </si>
  <si>
    <t>(11 anos, 11 dias)</t>
  </si>
  <si>
    <t>(17 anos, 11 meses, 5 dias)</t>
  </si>
  <si>
    <t>(37 anos, 9 meses, 3 dias)</t>
  </si>
  <si>
    <t>(14 anos, 7 meses, 19 dias)</t>
  </si>
  <si>
    <t>(13 anos, 11 meses, 6 dias)</t>
  </si>
  <si>
    <t>(21 anos, 4 meses, 13 dias)</t>
  </si>
  <si>
    <t>(12 anos, 3 meses, 5 dias)</t>
  </si>
  <si>
    <t>(18 anos, 17 dias)</t>
  </si>
  <si>
    <t>(14 anos, 6 meses, 20 dias)</t>
  </si>
  <si>
    <t>(15 anos, 8 dias)</t>
  </si>
  <si>
    <t>(20 anos, 4 meses, 10 dias)</t>
  </si>
  <si>
    <t>(31 anos, 10 meses, 3 dias)</t>
  </si>
  <si>
    <t>(13 anos, 4 meses, 23 dias)</t>
  </si>
  <si>
    <t>(22 anos, 3 meses, 9 dias)</t>
  </si>
  <si>
    <t>(15 anos, 10 meses, 16 dias)</t>
  </si>
  <si>
    <t>(13 anos, 8 meses, 22 dias)</t>
  </si>
  <si>
    <t>(15 anos, 2 meses, 17 dias)</t>
  </si>
  <si>
    <t>(12 anos, 10 meses, 12 dias)</t>
  </si>
  <si>
    <t>(18 anos, 14 dias)</t>
  </si>
  <si>
    <t>(12 anos, 8 meses, 29 dias)</t>
  </si>
  <si>
    <t>(16 anos, 9 meses, 13 dias)</t>
  </si>
  <si>
    <t>(7 anos, 3 meses, 20 dias)</t>
  </si>
  <si>
    <t>(13 anos, 7 meses, 29 dias)</t>
  </si>
  <si>
    <t>(20 anos, 3 meses, 7 dias)</t>
  </si>
  <si>
    <t>(11 anos, 3 meses, 17 dias)</t>
  </si>
  <si>
    <t>(20 anos, 4 meses, 23 dias)</t>
  </si>
  <si>
    <t>(16 anos, 2 meses, 11 dias)</t>
  </si>
  <si>
    <t>(21 anos, 2 dias)</t>
  </si>
  <si>
    <t>(12 anos, 4 meses, 24 dias)</t>
  </si>
  <si>
    <t>(15 anos, 1 mes, 9 dias)</t>
  </si>
  <si>
    <t>(24 anos, 10 meses, 22 dias)</t>
  </si>
  <si>
    <t>(18 anos, 5 meses, 24 dias)</t>
  </si>
  <si>
    <t>(10 anos, 3 meses, 14 dias)</t>
  </si>
  <si>
    <t>(14 anos, 4 meses, 12 dias)</t>
  </si>
  <si>
    <t>(11 anos, 7 meses, 6 dias)</t>
  </si>
  <si>
    <t>D-II</t>
  </si>
  <si>
    <t>F-III</t>
  </si>
  <si>
    <t>E-III</t>
  </si>
  <si>
    <t>E-I</t>
  </si>
  <si>
    <t>F-II</t>
  </si>
  <si>
    <t>F-III - ESPECIAL</t>
  </si>
  <si>
    <t>440010030603000</t>
  </si>
  <si>
    <t>regra14</t>
  </si>
  <si>
    <t>Especialista em Trânsito - Pedagogia</t>
  </si>
  <si>
    <t>440010020302000</t>
  </si>
  <si>
    <t>Especialista em Trânsito - Ciências Contábeis</t>
  </si>
  <si>
    <t>440010010202000</t>
  </si>
  <si>
    <t>Especialista em Trânsito - Administração</t>
  </si>
  <si>
    <t>440010010500000</t>
  </si>
  <si>
    <t>440010030800000</t>
  </si>
  <si>
    <t>440010020501000</t>
  </si>
  <si>
    <t>Especialista em Trânsito - Especialista em Trânsito</t>
  </si>
  <si>
    <t>440010020102000</t>
  </si>
  <si>
    <t>Especialista em Trânsito - Informática</t>
  </si>
  <si>
    <t>Técnico em Trânsito - Administração</t>
  </si>
  <si>
    <t>440012000000000</t>
  </si>
  <si>
    <t>Especialista em Trânsito - Publicidade</t>
  </si>
  <si>
    <t>440010010404000</t>
  </si>
  <si>
    <t>Técnico em Trânsito - Mecânica</t>
  </si>
  <si>
    <t>Especialista em Trânsito - Engenharia Mecânica</t>
  </si>
  <si>
    <t>440010030802000</t>
  </si>
  <si>
    <t>G-III</t>
  </si>
  <si>
    <t>Técnico em Trânsito - Informática</t>
  </si>
  <si>
    <t>440010020103000</t>
  </si>
  <si>
    <t>440010020200000</t>
  </si>
  <si>
    <t>440010020203000</t>
  </si>
  <si>
    <t>Especialista em Trânsito - Engenharia Civil</t>
  </si>
  <si>
    <t>440010000000000</t>
  </si>
  <si>
    <t>Especialista em Trânsito - Ciências Jurídicas e Sociais</t>
  </si>
  <si>
    <t>440010030701000</t>
  </si>
  <si>
    <t>440013000000000</t>
  </si>
  <si>
    <t>440003000000000</t>
  </si>
  <si>
    <t>Assistente em Trânsito</t>
  </si>
  <si>
    <t>440010010600000</t>
  </si>
  <si>
    <t>Especialista em Trânsito - Secretariado Executivo</t>
  </si>
  <si>
    <t>G-II</t>
  </si>
  <si>
    <t>(21 anos, 5 meses, 10 dias)</t>
  </si>
  <si>
    <t>440010020403000</t>
  </si>
  <si>
    <t>440010010204000</t>
  </si>
  <si>
    <t>440010030604000</t>
  </si>
  <si>
    <t>440010030702000</t>
  </si>
  <si>
    <t>440010020401000</t>
  </si>
  <si>
    <t>440099110000000</t>
  </si>
  <si>
    <t>Especialista em Trânsito - Psicologia</t>
  </si>
  <si>
    <t>440010030102000</t>
  </si>
  <si>
    <t>G-I</t>
  </si>
  <si>
    <t>Técnico em Trânsito -  Secretariado</t>
  </si>
  <si>
    <t>440010020204000</t>
  </si>
  <si>
    <t>Especialista em Trânsito - Arquivologia</t>
  </si>
  <si>
    <t>440010010400000</t>
  </si>
  <si>
    <t>440010010001000</t>
  </si>
  <si>
    <t>440010020301000</t>
  </si>
  <si>
    <t>Especialista em Trânsito - Ciências Econômicas</t>
  </si>
  <si>
    <t>440010030801000</t>
  </si>
  <si>
    <t>440010020101000</t>
  </si>
  <si>
    <t>440010010502000</t>
  </si>
  <si>
    <t>440010010203000</t>
  </si>
  <si>
    <t>440010030101000</t>
  </si>
  <si>
    <t>440010010103000</t>
  </si>
  <si>
    <t>440010030104000</t>
  </si>
  <si>
    <t>440010030100000</t>
  </si>
  <si>
    <t>440010010000000</t>
  </si>
  <si>
    <t>440016020000000</t>
  </si>
  <si>
    <t>(23 anos, 11 meses, 25 dias)</t>
  </si>
  <si>
    <t>440016000000000</t>
  </si>
  <si>
    <t>440010020400000</t>
  </si>
  <si>
    <t>440010010401000</t>
  </si>
  <si>
    <t>440010030605000</t>
  </si>
  <si>
    <t>30H</t>
  </si>
  <si>
    <t>440010010501000</t>
  </si>
  <si>
    <t>440010010201000</t>
  </si>
  <si>
    <t>440010020502000</t>
  </si>
  <si>
    <t>440010010101000</t>
  </si>
  <si>
    <t>440010030600000</t>
  </si>
  <si>
    <t>(27 anos, 5 meses, 11 dias)</t>
  </si>
  <si>
    <t>440015000000000</t>
  </si>
  <si>
    <t>H-II</t>
  </si>
  <si>
    <t>Especialista em Trânsito - Biblioteconomia</t>
  </si>
  <si>
    <t>440010010200000</t>
  </si>
  <si>
    <t>440010020300000</t>
  </si>
  <si>
    <t>440010010100000</t>
  </si>
  <si>
    <t>440010010403000</t>
  </si>
  <si>
    <t>440010020202000</t>
  </si>
  <si>
    <t>440010020402000</t>
  </si>
  <si>
    <t>Especialista em Trânsito - Estatística</t>
  </si>
  <si>
    <t>(27 anos, 9 dias)</t>
  </si>
  <si>
    <t>Técnico em Trânsito - Contabilidade</t>
  </si>
  <si>
    <t>Técnico em Trânsito - Enfermagem</t>
  </si>
  <si>
    <t>440010010601000</t>
  </si>
  <si>
    <t>440097000000000</t>
  </si>
  <si>
    <t>440010010503000</t>
  </si>
  <si>
    <t>440010020500000</t>
  </si>
  <si>
    <t>H-III</t>
  </si>
  <si>
    <t>H-I</t>
  </si>
  <si>
    <t>(25 anos, 11 meses, 8 dias)</t>
  </si>
  <si>
    <t>Especialista em Trânsito - Relações Públicas</t>
  </si>
  <si>
    <t>440010020201000</t>
  </si>
  <si>
    <t>440010020100000</t>
  </si>
  <si>
    <t>Especialista em Trânsito - Jornalismo</t>
  </si>
  <si>
    <t>440010010102000</t>
  </si>
  <si>
    <t>440010010402000</t>
  </si>
  <si>
    <t>440010030606000</t>
  </si>
  <si>
    <t>440016010000000</t>
  </si>
  <si>
    <t>(25 anos, 6 meses, 4 dias)</t>
  </si>
  <si>
    <t>440014000000000</t>
  </si>
  <si>
    <t>440010010602000</t>
  </si>
  <si>
    <t>(26 anos, 5 meses, 8 dias)</t>
  </si>
  <si>
    <t>(40 anos, 2 meses, 7 dias)</t>
  </si>
  <si>
    <t>(29 anos, 1 mes, 10 dias)</t>
  </si>
  <si>
    <t>440010030000000</t>
  </si>
  <si>
    <t>Jocerlan Luiz dos Santos</t>
  </si>
  <si>
    <t>(18 anos, 10 meses, 6 dias)</t>
  </si>
  <si>
    <t>440010030602000</t>
  </si>
  <si>
    <t>(30 anos, 4 meses, 7 dias)</t>
  </si>
  <si>
    <t>(32 anos, 7 meses, 1 dia)</t>
  </si>
  <si>
    <t>(19 anos, 10 meses, 23 dias)</t>
  </si>
  <si>
    <t>(23 anos, 1 mes, 3 dias)</t>
  </si>
  <si>
    <t>Técnico em Trânsito - Rede de Computadores</t>
  </si>
  <si>
    <t>(35 anos, 8 meses, 6 dias)</t>
  </si>
  <si>
    <t>(21 anos, 2 meses, 22 dias)</t>
  </si>
  <si>
    <t>(20 anos, 16 dias)</t>
  </si>
  <si>
    <t>(25 anos, 5 meses, 8 dias)</t>
  </si>
  <si>
    <t>(21 anos, 9 meses, 19 dias)</t>
  </si>
  <si>
    <t>FALECIDO</t>
  </si>
  <si>
    <t>491044000000011</t>
  </si>
  <si>
    <t>440010020000000</t>
  </si>
  <si>
    <t>(21 anos, 7 meses, 3 dias)</t>
  </si>
  <si>
    <t>(34 anos, 11 meses, 19 dias)</t>
  </si>
  <si>
    <t>Técnico em Trânsito</t>
  </si>
  <si>
    <t>440010030700000</t>
  </si>
  <si>
    <t>retirado o novo evento</t>
  </si>
  <si>
    <t>Inativos_Indireta</t>
  </si>
  <si>
    <t>ERG-03093 : O funcionário    1460080/02 não pode acumular o cargo 340055 com o cargo 102138, pois não existe associação na tabela de "Acúmulo de Cargos".</t>
  </si>
  <si>
    <t>ERG-03093 : O funcionário    3248305/02 não pode acumular o cargo 340065 com o cargo 100751, pois não existe associação na tabela de "Acúmulo de Cargos".</t>
  </si>
  <si>
    <t>ERG-03093 : O funcionário    3208109/01 não pode acumular o cargo 340062 com o cargo 100751, pois não existe associação na tabela de "Acúmulo de Cargos".</t>
  </si>
  <si>
    <t>ERG-03093 : O funcionário    1605135/02 não pode acumular o cargo 340055 com o cargo 102138, pois não existe associação na tabela de "Acúmulo de Cargos".</t>
  </si>
  <si>
    <t>ERG-03093 : O funcionário    3117898/01 não pode acumular o cargo 340050 com o cargo 170036, pois não existe associação na tabela de "Acúmulo de Cargos".</t>
  </si>
  <si>
    <t>EPPP - Engenharia Elétrica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</si>
</sst>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9"/>
      <color theme="1"/>
      <name val="Segoe UI"/>
      <family val="2"/>
      <charset val="1"/>
    </font>
    <font>
      <b/>
      <sz val="9"/>
      <color theme="1"/>
      <name val="Segoe UI"/>
      <family val="2"/>
      <charset val="1"/>
    </font>
    <font>
      <b/>
      <sz val="20"/>
      <color rgb="FFFFFFFF"/>
      <name val="Segoe UI"/>
      <family val="2"/>
    </font>
    <font>
      <b/>
      <sz val="14"/>
      <color theme="0"/>
      <name val="Segoe UI"/>
      <family val="2"/>
    </font>
    <font>
      <b/>
      <sz val="16"/>
      <color theme="0"/>
      <name val="Segoe UI"/>
      <family val="2"/>
    </font>
    <font>
      <sz val="14"/>
      <color theme="1"/>
      <name val="Segoe UI"/>
      <family val="2"/>
      <charset val="1"/>
    </font>
    <font>
      <b/>
      <sz val="14"/>
      <color theme="1"/>
      <name val="Segoe UI"/>
      <family val="2"/>
    </font>
    <font>
      <b/>
      <sz val="14"/>
      <color rgb="FFFF0000"/>
      <name val="Segoe UI"/>
      <family val="2"/>
    </font>
    <font>
      <b/>
      <sz val="9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left" vertical="center" wrapText="1"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0" borderId="0" xfId="0" applyFont="1"/>
    <xf numFmtId="0" fontId="0" fillId="4" borderId="0" xfId="0" applyFill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5410200</xdr:colOff>
      <xdr:row>19</xdr:row>
      <xdr:rowOff>66675</xdr:rowOff>
    </xdr:from>
    <xdr:to>
      <xdr:col>3</xdr:col>
      <xdr:colOff>6897724</xdr:colOff>
      <xdr:row>29</xdr:row>
      <xdr:rowOff>73728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6153150"/>
          <a:ext cx="1487524" cy="1531053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</xdr:colOff>
      <xdr:row>0</xdr:row>
      <xdr:rowOff>19050</xdr:rowOff>
    </xdr:from>
    <xdr:to>
      <xdr:col>3</xdr:col>
      <xdr:colOff>3619500</xdr:colOff>
      <xdr:row>9</xdr:row>
      <xdr:rowOff>38100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19050"/>
          <a:ext cx="5238750" cy="1390650"/>
        </a:xfrm>
        <a:prstGeom prst="rect">
          <a:avLst/>
        </a:prstGeom>
      </xdr:spPr>
    </xdr:pic>
    <xdr:clientData/>
  </xdr:twoCellAnchor>
  <xdr:twoCellAnchor>
    <xdr:from>
      <xdr:col>0</xdr:col>
      <xdr:colOff>73398</xdr:colOff>
      <xdr:row>18</xdr:row>
      <xdr:rowOff>1266825</xdr:rowOff>
    </xdr:from>
    <xdr:to>
      <xdr:col>1</xdr:col>
      <xdr:colOff>380999</xdr:colOff>
      <xdr:row>18</xdr:row>
      <xdr:rowOff>1775393</xdr:rowOff>
    </xdr:to>
    <xdr:sp macro="" textlink="">
      <xdr:nvSpPr>
        <xdr:cNvPr id="4" name="Seta para a Direita 3"/>
        <xdr:cNvSpPr/>
      </xdr:nvSpPr>
      <xdr:spPr>
        <a:xfrm>
          <a:off x="73398" y="4181475"/>
          <a:ext cx="841001" cy="508568"/>
        </a:xfrm>
        <a:prstGeom prst="rightArrow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38100</xdr:colOff>
      <xdr:row>18</xdr:row>
      <xdr:rowOff>295275</xdr:rowOff>
    </xdr:from>
    <xdr:to>
      <xdr:col>1</xdr:col>
      <xdr:colOff>409575</xdr:colOff>
      <xdr:row>18</xdr:row>
      <xdr:rowOff>981075</xdr:rowOff>
    </xdr:to>
    <xdr:sp macro="" textlink="">
      <xdr:nvSpPr>
        <xdr:cNvPr id="5" name="Retângulo Arredondado 4"/>
        <xdr:cNvSpPr/>
      </xdr:nvSpPr>
      <xdr:spPr>
        <a:xfrm>
          <a:off x="38100" y="3209925"/>
          <a:ext cx="904875" cy="685800"/>
        </a:xfrm>
        <a:prstGeom prst="roundRect">
          <a:avLst/>
        </a:prstGeom>
        <a:solidFill>
          <a:schemeClr val="bg1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85725</xdr:colOff>
      <xdr:row>18</xdr:row>
      <xdr:rowOff>352425</xdr:rowOff>
    </xdr:from>
    <xdr:to>
      <xdr:col>1</xdr:col>
      <xdr:colOff>314325</xdr:colOff>
      <xdr:row>18</xdr:row>
      <xdr:rowOff>923925</xdr:rowOff>
    </xdr:to>
    <xdr:sp macro="" textlink="">
      <xdr:nvSpPr>
        <xdr:cNvPr id="6" name="CaixaDeTexto 5"/>
        <xdr:cNvSpPr txBox="1"/>
      </xdr:nvSpPr>
      <xdr:spPr>
        <a:xfrm>
          <a:off x="85725" y="3267075"/>
          <a:ext cx="762000" cy="571500"/>
        </a:xfrm>
        <a:prstGeom prst="rect">
          <a:avLst/>
        </a:prstGeom>
        <a:solidFill>
          <a:schemeClr val="bg1">
            <a:lumMod val="5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200" b="1">
              <a:solidFill>
                <a:schemeClr val="bg1"/>
              </a:solidFill>
            </a:rPr>
            <a:t>Insira a ID aqui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3:D19"/>
  <sheetViews>
    <sheetView showGridLines="0" tabSelected="1" topLeftCell="A7" workbookViewId="0">
      <selection activeCell="C19" sqref="C19"/>
    </sheetView>
  </sheetViews>
  <sheetFormatPr defaultRowHeight="12" x14ac:dyDescent="0.2"/>
  <cols>
    <col min="3" max="3" width="27.6640625" customWidth="1"/>
    <col min="4" max="4" width="121.1640625" customWidth="1"/>
  </cols>
  <sheetData>
    <row r="13" spans="3:4" ht="12" customHeight="1" x14ac:dyDescent="0.2">
      <c r="C13" s="7" t="s">
        <v>472</v>
      </c>
      <c r="D13" s="8"/>
    </row>
    <row r="14" spans="3:4" ht="12" customHeight="1" x14ac:dyDescent="0.2">
      <c r="C14" s="7"/>
      <c r="D14" s="8"/>
    </row>
    <row r="15" spans="3:4" ht="12" customHeight="1" x14ac:dyDescent="0.2">
      <c r="C15" s="7"/>
      <c r="D15" s="8"/>
    </row>
    <row r="16" spans="3:4" ht="20.25" x14ac:dyDescent="0.35">
      <c r="C16" s="6" t="s">
        <v>482</v>
      </c>
    </row>
    <row r="18" spans="3:4" ht="25.5" x14ac:dyDescent="0.2">
      <c r="C18" s="3" t="s">
        <v>470</v>
      </c>
      <c r="D18" s="4" t="s">
        <v>471</v>
      </c>
    </row>
    <row r="19" spans="3:4" ht="264" customHeight="1" x14ac:dyDescent="0.2">
      <c r="C19" s="13"/>
      <c r="D19" s="5" t="str">
        <f>IFERROR(VLOOKUP(C19,indiretas!$D$2:$AD$840,27,FALSE)," ")</f>
        <v xml:space="preserve"> </v>
      </c>
    </row>
  </sheetData>
  <protectedRanges>
    <protectedRange sqref="C19" name="Intervalo1"/>
  </protectedRanges>
  <mergeCells count="1">
    <mergeCell ref="C13:D15"/>
  </mergeCells>
  <dataValidations count="1">
    <dataValidation type="textLength" allowBlank="1" showInputMessage="1" showErrorMessage="1" promptTitle="ID/Vínculo" prompt="Insira a ID/Vínculo" sqref="C19">
      <formula1>8</formula1>
      <formula2>9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W837"/>
  <sheetViews>
    <sheetView topLeftCell="J1" workbookViewId="0">
      <pane ySplit="1" topLeftCell="A837" activePane="bottomLeft" state="frozen"/>
      <selection activeCell="T1" sqref="T1"/>
      <selection pane="bottomLeft" activeCell="Y837" sqref="Y837"/>
    </sheetView>
  </sheetViews>
  <sheetFormatPr defaultColWidth="9.1640625" defaultRowHeight="12" x14ac:dyDescent="0.2"/>
  <cols>
    <col min="1" max="1" width="12.5" hidden="1" customWidth="1"/>
    <col min="2" max="2" width="10" bestFit="1" customWidth="1"/>
    <col min="3" max="3" width="9.6640625" bestFit="1" customWidth="1"/>
    <col min="4" max="4" width="63" customWidth="1"/>
    <col min="5" max="5" width="38.33203125" bestFit="1" customWidth="1"/>
    <col min="6" max="6" width="20.5" customWidth="1"/>
    <col min="7" max="7" width="9.33203125" customWidth="1"/>
    <col min="8" max="8" width="16.33203125" customWidth="1"/>
    <col min="9" max="9" width="11.1640625" customWidth="1"/>
    <col min="10" max="10" width="13.83203125" customWidth="1"/>
    <col min="11" max="11" width="33.6640625" customWidth="1"/>
    <col min="12" max="12" width="16" customWidth="1"/>
    <col min="13" max="13" width="14.1640625" customWidth="1"/>
    <col min="14" max="14" width="18.33203125" customWidth="1"/>
    <col min="15" max="15" width="20.6640625" bestFit="1" customWidth="1"/>
    <col min="16" max="16" width="8.6640625" customWidth="1"/>
    <col min="17" max="17" width="12" customWidth="1"/>
    <col min="18" max="18" width="15.6640625" customWidth="1"/>
    <col min="19" max="19" width="18.6640625" customWidth="1"/>
    <col min="20" max="20" width="26.1640625" customWidth="1"/>
    <col min="21" max="21" width="13.33203125" customWidth="1"/>
    <col min="22" max="22" width="23.5" customWidth="1"/>
    <col min="23" max="23" width="17.83203125" customWidth="1"/>
    <col min="24" max="24" width="13.33203125" customWidth="1"/>
    <col min="25" max="25" width="43" customWidth="1"/>
    <col min="26" max="26" width="14.5" customWidth="1"/>
    <col min="27" max="27" width="13.83203125" customWidth="1"/>
    <col min="28" max="28" width="14.83203125" customWidth="1"/>
    <col min="29" max="29" width="25" customWidth="1"/>
    <col min="30" max="30" width="63.5" customWidth="1"/>
    <col min="31" max="42" width="9.1640625" customWidth="1"/>
    <col min="43" max="43" width="18.33203125" bestFit="1" customWidth="1"/>
    <col min="44" max="44" width="9.1640625" customWidth="1"/>
  </cols>
  <sheetData>
    <row r="1" spans="1:43" s="1" customFormat="1" x14ac:dyDescent="0.2">
      <c r="A1" s="1" t="s">
        <v>0</v>
      </c>
      <c r="B1" s="1" t="s">
        <v>1</v>
      </c>
      <c r="C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465</v>
      </c>
      <c r="AE1" s="1" t="s">
        <v>466</v>
      </c>
      <c r="AF1" s="1" t="s">
        <v>467</v>
      </c>
      <c r="AG1" s="1" t="s">
        <v>468</v>
      </c>
      <c r="AH1" s="1" t="s">
        <v>469</v>
      </c>
      <c r="AI1" s="1" t="s">
        <v>473</v>
      </c>
      <c r="AJ1" s="1" t="s">
        <v>474</v>
      </c>
      <c r="AK1" s="1" t="s">
        <v>475</v>
      </c>
      <c r="AL1" s="1" t="s">
        <v>476</v>
      </c>
      <c r="AM1" s="1" t="s">
        <v>477</v>
      </c>
      <c r="AN1" s="1" t="s">
        <v>478</v>
      </c>
      <c r="AO1" s="1" t="s">
        <v>479</v>
      </c>
      <c r="AP1" s="1" t="s">
        <v>480</v>
      </c>
      <c r="AQ1" s="1" t="s">
        <v>481</v>
      </c>
    </row>
    <row r="2" spans="1:43" ht="156" x14ac:dyDescent="0.2">
      <c r="A2">
        <v>12</v>
      </c>
      <c r="B2">
        <v>3043193</v>
      </c>
      <c r="C2">
        <v>2</v>
      </c>
      <c r="D2" t="str">
        <f>CONCATENATE(B2,"/",C2)</f>
        <v>3043193/2</v>
      </c>
      <c r="E2" t="s">
        <v>66</v>
      </c>
      <c r="F2" t="s">
        <v>28</v>
      </c>
      <c r="G2" t="s">
        <v>29</v>
      </c>
      <c r="H2" t="s">
        <v>30</v>
      </c>
      <c r="I2" t="s">
        <v>67</v>
      </c>
      <c r="J2">
        <v>300115</v>
      </c>
      <c r="K2" t="s">
        <v>68</v>
      </c>
      <c r="L2" t="s">
        <v>69</v>
      </c>
      <c r="M2" t="s">
        <v>31</v>
      </c>
      <c r="N2" t="s">
        <v>70</v>
      </c>
      <c r="O2" t="s">
        <v>33</v>
      </c>
      <c r="P2" t="s">
        <v>71</v>
      </c>
      <c r="R2">
        <v>4017</v>
      </c>
      <c r="S2">
        <v>0</v>
      </c>
      <c r="T2">
        <v>0</v>
      </c>
      <c r="U2">
        <v>4017</v>
      </c>
      <c r="V2" t="s">
        <v>72</v>
      </c>
      <c r="W2" t="s">
        <v>38</v>
      </c>
      <c r="X2">
        <v>300136</v>
      </c>
      <c r="Y2" t="s">
        <v>73</v>
      </c>
      <c r="AA2" t="s">
        <v>67</v>
      </c>
      <c r="AC2" t="s">
        <v>74</v>
      </c>
      <c r="AD2" s="2" t="str">
        <f>CONCATENATE($AE$1," ",E2," ",$AF$1," ",B2," ",$AG$1," ",C2,$AH$1,,CHAR(10)," ",$AI$1," ",I2,CHAR(10)," ",$AJ$1," ",K2,,CHAR(10)," ",$AK$1," ",N2,,CHAR(10), " ",$AL$1," ",V2,,CHAR(10)," ",$AM$1," ",T2,,CHAR(10)," ",$AN$1," ",Q2,,CHAR(10)," ",$AO$1," ",I2,,CHAR(10)," ",$AP$1," ",Y2,,CHAR(10)," ",$AQ$1," ",W2,".")</f>
        <v>A Secretaria de Planejamento, Governança e Gestão, em atenção ao Disposto na Lei nº 16.165/2024 reenquadra o servidor(a)  Abilio Nogueira Doria , ID: 3043193 , Vínculo: 2, conforme os critérios a seguir:
 *Categoria atual: IRGA
 *Cargo atual: Técnico Orizícola
 *Referência atual:  A
 *Tempo de Serviço Público: (11 anos, 2 dias)
 *Conversão de LP (se houver): 0
 *Titulação para fins de reenquadramento (se houver) 
 *Nova Categoria: IRGA
 *Novo cargo: Técnico em Orizicultura
 *Nova Referência: A-II.</v>
      </c>
    </row>
    <row r="3" spans="1:43" ht="156" x14ac:dyDescent="0.2">
      <c r="A3">
        <v>12</v>
      </c>
      <c r="B3">
        <v>4214730</v>
      </c>
      <c r="C3">
        <v>1</v>
      </c>
      <c r="D3" t="str">
        <f t="shared" ref="D3:D66" si="0">CONCATENATE(B3,"/",C3)</f>
        <v>4214730/1</v>
      </c>
      <c r="E3" t="s">
        <v>75</v>
      </c>
      <c r="F3" t="s">
        <v>28</v>
      </c>
      <c r="G3" t="s">
        <v>29</v>
      </c>
      <c r="H3" t="s">
        <v>30</v>
      </c>
      <c r="I3" t="s">
        <v>67</v>
      </c>
      <c r="J3">
        <v>300116</v>
      </c>
      <c r="K3" t="s">
        <v>76</v>
      </c>
      <c r="L3" t="s">
        <v>77</v>
      </c>
      <c r="M3" t="s">
        <v>31</v>
      </c>
      <c r="N3" t="s">
        <v>70</v>
      </c>
      <c r="O3" t="s">
        <v>33</v>
      </c>
      <c r="P3" t="s">
        <v>71</v>
      </c>
      <c r="R3">
        <v>3705</v>
      </c>
      <c r="S3">
        <v>0</v>
      </c>
      <c r="T3">
        <v>0</v>
      </c>
      <c r="U3">
        <v>3705</v>
      </c>
      <c r="V3" t="s">
        <v>78</v>
      </c>
      <c r="W3" t="s">
        <v>38</v>
      </c>
      <c r="X3">
        <v>300137</v>
      </c>
      <c r="Y3" t="s">
        <v>76</v>
      </c>
      <c r="AA3" t="s">
        <v>67</v>
      </c>
      <c r="AC3" t="s">
        <v>74</v>
      </c>
      <c r="AD3" s="2" t="str">
        <f t="shared" ref="AD3:AD34" si="1">CONCATENATE($AE$1," ",E3," ",$AF$1," ",B3," ",$AG$1," ",C3,$AH$1,,CHAR(10)," ",$AI$1," ",I3,CHAR(10)," ",$AJ$1," ",K3,,CHAR(10)," ",$AK$1," ",N3,,CHAR(10), " ",$AL$1," ",V3,,CHAR(10)," ",$AM$1," ",T3,,CHAR(10)," ",$AN$1," ",Q3,,CHAR(10)," ",$AO$1," ",I3,,CHAR(10)," ",$AP$1," ",Y3,,CHAR(10)," ",$AQ$1," ",W3,".")</f>
        <v>A Secretaria de Planejamento, Governança e Gestão, em atenção ao Disposto na Lei nº 16.165/2024 reenquadra o servidor(a)  Adriana Santos de Oliveira , ID: 4214730 , Vínculo: 1, conforme os critérios a seguir:
 *Categoria atual: IRGA
 *Cargo atual: Assistente Administrativo
 *Referência atual:  A
 *Tempo de Serviço Público: (10 anos, 1 mes, 25 dias)
 *Conversão de LP (se houver): 0
 *Titulação para fins de reenquadramento (se houver) 
 *Nova Categoria: IRGA
 *Novo cargo: Assistente Administrativo
 *Nova Referência: A-II.</v>
      </c>
    </row>
    <row r="4" spans="1:43" ht="156" x14ac:dyDescent="0.2">
      <c r="A4">
        <v>12</v>
      </c>
      <c r="B4">
        <v>4233913</v>
      </c>
      <c r="C4">
        <v>1</v>
      </c>
      <c r="D4" t="str">
        <f t="shared" si="0"/>
        <v>4233913/1</v>
      </c>
      <c r="E4" t="s">
        <v>79</v>
      </c>
      <c r="F4" t="s">
        <v>28</v>
      </c>
      <c r="G4" t="s">
        <v>29</v>
      </c>
      <c r="H4" t="s">
        <v>30</v>
      </c>
      <c r="I4" t="s">
        <v>67</v>
      </c>
      <c r="J4">
        <v>300116</v>
      </c>
      <c r="K4" t="s">
        <v>76</v>
      </c>
      <c r="L4" t="s">
        <v>80</v>
      </c>
      <c r="M4" t="s">
        <v>31</v>
      </c>
      <c r="N4" t="s">
        <v>70</v>
      </c>
      <c r="O4" t="s">
        <v>33</v>
      </c>
      <c r="P4" t="s">
        <v>71</v>
      </c>
      <c r="R4">
        <v>8220</v>
      </c>
      <c r="S4">
        <v>0</v>
      </c>
      <c r="T4">
        <v>0</v>
      </c>
      <c r="U4">
        <v>8220</v>
      </c>
      <c r="V4" t="s">
        <v>81</v>
      </c>
      <c r="W4" t="s">
        <v>50</v>
      </c>
      <c r="X4">
        <v>300137</v>
      </c>
      <c r="Y4" t="s">
        <v>76</v>
      </c>
      <c r="AA4" t="s">
        <v>67</v>
      </c>
      <c r="AC4" t="s">
        <v>74</v>
      </c>
      <c r="AD4" s="2" t="str">
        <f t="shared" si="1"/>
        <v>A Secretaria de Planejamento, Governança e Gestão, em atenção ao Disposto na Lei nº 16.165/2024 reenquadra o servidor(a)  Adriana Teresinha Cesar Garcia , ID: 4233913 , Vínculo: 1, conforme os critérios a seguir:
 *Categoria atual: IRGA
 *Cargo atual: Assistente Administrativo
 *Referência atual:  A
 *Tempo de Serviço Público: (22 anos, 6 meses, 10 dias)
 *Conversão de LP (se houver): 0
 *Titulação para fins de reenquadramento (se houver) 
 *Nova Categoria: IRGA
 *Novo cargo: Assistente Administrativo
 *Nova Referência: A-III.</v>
      </c>
    </row>
    <row r="5" spans="1:43" ht="156" x14ac:dyDescent="0.2">
      <c r="A5">
        <v>12</v>
      </c>
      <c r="B5">
        <v>2758881</v>
      </c>
      <c r="C5">
        <v>2</v>
      </c>
      <c r="D5" t="str">
        <f t="shared" si="0"/>
        <v>2758881/2</v>
      </c>
      <c r="E5" t="s">
        <v>82</v>
      </c>
      <c r="F5" t="s">
        <v>28</v>
      </c>
      <c r="G5" t="s">
        <v>29</v>
      </c>
      <c r="H5" t="s">
        <v>30</v>
      </c>
      <c r="I5" t="s">
        <v>67</v>
      </c>
      <c r="J5">
        <v>300115</v>
      </c>
      <c r="K5" t="s">
        <v>68</v>
      </c>
      <c r="L5" t="s">
        <v>83</v>
      </c>
      <c r="M5" t="s">
        <v>31</v>
      </c>
      <c r="N5" t="s">
        <v>70</v>
      </c>
      <c r="O5" t="s">
        <v>33</v>
      </c>
      <c r="P5" t="s">
        <v>71</v>
      </c>
      <c r="R5">
        <v>11279</v>
      </c>
      <c r="S5">
        <v>0</v>
      </c>
      <c r="T5">
        <v>0</v>
      </c>
      <c r="U5">
        <v>11279</v>
      </c>
      <c r="V5" t="s">
        <v>84</v>
      </c>
      <c r="W5" t="s">
        <v>50</v>
      </c>
      <c r="X5">
        <v>300136</v>
      </c>
      <c r="Y5" t="s">
        <v>73</v>
      </c>
      <c r="AA5" t="s">
        <v>67</v>
      </c>
      <c r="AC5" t="s">
        <v>74</v>
      </c>
      <c r="AD5" s="2" t="str">
        <f t="shared" si="1"/>
        <v>A Secretaria de Planejamento, Governança e Gestão, em atenção ao Disposto na Lei nº 16.165/2024 reenquadra o servidor(a)  Adriano Machado Dias , ID: 2758881 , Vínculo: 2, conforme os critérios a seguir:
 *Categoria atual: IRGA
 *Cargo atual: Técnico Orizícola
 *Referência atual:  A
 *Tempo de Serviço Público: (30 anos, 10 meses, 29 dias)
 *Conversão de LP (se houver): 0
 *Titulação para fins de reenquadramento (se houver) 
 *Nova Categoria: IRGA
 *Novo cargo: Técnico em Orizicultura
 *Nova Referência: A-III.</v>
      </c>
    </row>
    <row r="6" spans="1:43" ht="156" x14ac:dyDescent="0.2">
      <c r="A6">
        <v>12</v>
      </c>
      <c r="B6">
        <v>4383150</v>
      </c>
      <c r="C6">
        <v>1</v>
      </c>
      <c r="D6" t="str">
        <f t="shared" si="0"/>
        <v>4383150/1</v>
      </c>
      <c r="E6" t="s">
        <v>85</v>
      </c>
      <c r="F6" t="s">
        <v>28</v>
      </c>
      <c r="G6" t="s">
        <v>29</v>
      </c>
      <c r="H6" t="s">
        <v>30</v>
      </c>
      <c r="I6" t="s">
        <v>67</v>
      </c>
      <c r="J6">
        <v>300115</v>
      </c>
      <c r="K6" t="s">
        <v>68</v>
      </c>
      <c r="L6" t="s">
        <v>86</v>
      </c>
      <c r="M6" t="s">
        <v>31</v>
      </c>
      <c r="N6" t="s">
        <v>70</v>
      </c>
      <c r="O6" t="s">
        <v>33</v>
      </c>
      <c r="P6" t="s">
        <v>71</v>
      </c>
      <c r="R6">
        <v>2809</v>
      </c>
      <c r="S6">
        <v>0</v>
      </c>
      <c r="T6">
        <v>0</v>
      </c>
      <c r="U6">
        <v>2809</v>
      </c>
      <c r="V6" t="s">
        <v>87</v>
      </c>
      <c r="W6" t="s">
        <v>38</v>
      </c>
      <c r="X6">
        <v>300136</v>
      </c>
      <c r="Y6" t="s">
        <v>73</v>
      </c>
      <c r="AA6" t="s">
        <v>67</v>
      </c>
      <c r="AC6" t="s">
        <v>74</v>
      </c>
      <c r="AD6" s="2" t="str">
        <f t="shared" si="1"/>
        <v>A Secretaria de Planejamento, Governança e Gestão, em atenção ao Disposto na Lei nº 16.165/2024 reenquadra o servidor(a)  Adriel de Oliveira Tavares , ID: 4383150 , Vínculo: 1, conforme os critérios a seguir:
 *Categoria atual: IRGA
 *Cargo atual: Técnico Orizícola
 *Referência atual:  A
 *Tempo de Serviço Público: (7 anos, 8 meses, 14 dias)
 *Conversão de LP (se houver): 0
 *Titulação para fins de reenquadramento (se houver) 
 *Nova Categoria: IRGA
 *Novo cargo: Técnico em Orizicultura
 *Nova Referência: A-II.</v>
      </c>
    </row>
    <row r="7" spans="1:43" ht="156" x14ac:dyDescent="0.2">
      <c r="A7">
        <v>12</v>
      </c>
      <c r="B7">
        <v>3872009</v>
      </c>
      <c r="C7">
        <v>1</v>
      </c>
      <c r="D7" t="str">
        <f t="shared" si="0"/>
        <v>3872009/1</v>
      </c>
      <c r="E7" t="s">
        <v>88</v>
      </c>
      <c r="F7" t="s">
        <v>28</v>
      </c>
      <c r="G7" t="s">
        <v>29</v>
      </c>
      <c r="H7" t="s">
        <v>30</v>
      </c>
      <c r="I7" t="s">
        <v>67</v>
      </c>
      <c r="J7">
        <v>300113</v>
      </c>
      <c r="K7" t="s">
        <v>89</v>
      </c>
      <c r="L7" t="s">
        <v>90</v>
      </c>
      <c r="M7" t="s">
        <v>31</v>
      </c>
      <c r="N7" t="s">
        <v>38</v>
      </c>
      <c r="O7" t="s">
        <v>33</v>
      </c>
      <c r="P7" t="s">
        <v>91</v>
      </c>
      <c r="R7">
        <v>4720</v>
      </c>
      <c r="S7">
        <v>0</v>
      </c>
      <c r="T7">
        <v>0</v>
      </c>
      <c r="U7">
        <v>4720</v>
      </c>
      <c r="V7" t="s">
        <v>92</v>
      </c>
      <c r="W7" t="s">
        <v>49</v>
      </c>
      <c r="X7">
        <v>300122</v>
      </c>
      <c r="Y7" t="s">
        <v>93</v>
      </c>
      <c r="AA7" t="s">
        <v>67</v>
      </c>
      <c r="AB7" t="s">
        <v>34</v>
      </c>
      <c r="AC7" t="s">
        <v>74</v>
      </c>
      <c r="AD7" s="2" t="str">
        <f t="shared" si="1"/>
        <v>A Secretaria de Planejamento, Governança e Gestão, em atenção ao Disposto na Lei nº 16.165/2024 reenquadra o servidor(a)  Alessandro Campos da Cruz , ID: 3872009 , Vínculo: 1, conforme os critérios a seguir:
 *Categoria atual: IRGA
 *Cargo atual: Técnico Superior Orizícola
 *Referência atual:  A-II
 *Tempo de Serviço Público: (12 anos, 11 meses, 10 dias)
 *Conversão de LP (se houver): 0
 *Titulação para fins de reenquadramento (se houver) 
 *Nova Categoria: IRGA
 *Novo cargo: Especialista em Orizicultura - Extensão Rural
 *Nova Referência: A-I.</v>
      </c>
    </row>
    <row r="8" spans="1:43" ht="156" x14ac:dyDescent="0.2">
      <c r="A8">
        <v>12</v>
      </c>
      <c r="B8">
        <v>4434480</v>
      </c>
      <c r="C8">
        <v>1</v>
      </c>
      <c r="D8" t="str">
        <f t="shared" si="0"/>
        <v>4434480/1</v>
      </c>
      <c r="E8" t="s">
        <v>94</v>
      </c>
      <c r="F8" t="s">
        <v>28</v>
      </c>
      <c r="G8" t="s">
        <v>29</v>
      </c>
      <c r="H8" t="s">
        <v>30</v>
      </c>
      <c r="I8" t="s">
        <v>67</v>
      </c>
      <c r="J8">
        <v>300113</v>
      </c>
      <c r="K8" t="s">
        <v>89</v>
      </c>
      <c r="L8" t="s">
        <v>95</v>
      </c>
      <c r="M8" t="s">
        <v>31</v>
      </c>
      <c r="N8" t="s">
        <v>50</v>
      </c>
      <c r="O8" t="s">
        <v>33</v>
      </c>
      <c r="P8" t="s">
        <v>91</v>
      </c>
      <c r="R8">
        <v>2669</v>
      </c>
      <c r="S8">
        <v>0</v>
      </c>
      <c r="T8">
        <v>0</v>
      </c>
      <c r="U8">
        <v>2669</v>
      </c>
      <c r="V8" t="s">
        <v>60</v>
      </c>
      <c r="W8" t="s">
        <v>38</v>
      </c>
      <c r="X8">
        <v>300122</v>
      </c>
      <c r="Y8" t="s">
        <v>93</v>
      </c>
      <c r="AA8" t="s">
        <v>67</v>
      </c>
      <c r="AB8" t="s">
        <v>34</v>
      </c>
      <c r="AC8" t="s">
        <v>74</v>
      </c>
      <c r="AD8" s="2" t="str">
        <f t="shared" si="1"/>
        <v>A Secretaria de Planejamento, Governança e Gestão, em atenção ao Disposto na Lei nº 16.165/2024 reenquadra o servidor(a)  Alessandro Saucedo Rubim , ID: 4434480 , Vínculo: 1, conforme os critérios a seguir:
 *Categoria atual: IRGA
 *Cargo atual: Técnico Superior Orizícola
 *Referência atual:  A-III
 *Tempo de Serviço Público: (7 anos, 3 meses, 24 dias)
 *Conversão de LP (se houver): 0
 *Titulação para fins de reenquadramento (se houver) 
 *Nova Categoria: IRGA
 *Novo cargo: Especialista em Orizicultura - Extensão Rural
 *Nova Referência: A-II.</v>
      </c>
    </row>
    <row r="9" spans="1:43" ht="144" x14ac:dyDescent="0.2">
      <c r="A9">
        <v>12</v>
      </c>
      <c r="B9">
        <v>3517144</v>
      </c>
      <c r="C9">
        <v>4</v>
      </c>
      <c r="D9" t="str">
        <f t="shared" si="0"/>
        <v>3517144/4</v>
      </c>
      <c r="E9" t="s">
        <v>96</v>
      </c>
      <c r="F9" t="s">
        <v>28</v>
      </c>
      <c r="G9" t="s">
        <v>29</v>
      </c>
      <c r="H9" t="s">
        <v>30</v>
      </c>
      <c r="I9" t="s">
        <v>67</v>
      </c>
      <c r="J9">
        <v>300116</v>
      </c>
      <c r="K9" t="s">
        <v>76</v>
      </c>
      <c r="L9" t="s">
        <v>77</v>
      </c>
      <c r="M9" t="s">
        <v>31</v>
      </c>
      <c r="N9" t="s">
        <v>70</v>
      </c>
      <c r="O9" t="s">
        <v>33</v>
      </c>
      <c r="P9" t="s">
        <v>71</v>
      </c>
      <c r="R9">
        <v>4704</v>
      </c>
      <c r="S9">
        <v>0</v>
      </c>
      <c r="T9">
        <v>0</v>
      </c>
      <c r="U9">
        <v>4704</v>
      </c>
      <c r="V9" t="s">
        <v>97</v>
      </c>
      <c r="W9" t="s">
        <v>38</v>
      </c>
      <c r="X9">
        <v>300137</v>
      </c>
      <c r="Y9" t="s">
        <v>76</v>
      </c>
      <c r="AA9" t="s">
        <v>67</v>
      </c>
      <c r="AC9" t="s">
        <v>74</v>
      </c>
      <c r="AD9" s="2" t="str">
        <f t="shared" si="1"/>
        <v>A Secretaria de Planejamento, Governança e Gestão, em atenção ao Disposto na Lei nº 16.165/2024 reenquadra o servidor(a)  Alex Sigmar Kleinert , ID: 3517144 , Vínculo: 4, conforme os critérios a seguir:
 *Categoria atual: IRGA
 *Cargo atual: Assistente Administrativo
 *Referência atual:  A
 *Tempo de Serviço Público: (12 anos, 10 meses, 24 dias)
 *Conversão de LP (se houver): 0
 *Titulação para fins de reenquadramento (se houver) 
 *Nova Categoria: IRGA
 *Novo cargo: Assistente Administrativo
 *Nova Referência: A-II.</v>
      </c>
    </row>
    <row r="10" spans="1:43" ht="144" x14ac:dyDescent="0.2">
      <c r="A10">
        <v>12</v>
      </c>
      <c r="B10">
        <v>3873080</v>
      </c>
      <c r="C10">
        <v>1</v>
      </c>
      <c r="D10" t="str">
        <f t="shared" si="0"/>
        <v>3873080/1</v>
      </c>
      <c r="E10" t="s">
        <v>98</v>
      </c>
      <c r="F10" t="s">
        <v>28</v>
      </c>
      <c r="G10" t="s">
        <v>29</v>
      </c>
      <c r="H10" t="s">
        <v>30</v>
      </c>
      <c r="I10" t="s">
        <v>67</v>
      </c>
      <c r="J10">
        <v>300114</v>
      </c>
      <c r="K10" t="s">
        <v>99</v>
      </c>
      <c r="L10" t="s">
        <v>100</v>
      </c>
      <c r="M10" t="s">
        <v>31</v>
      </c>
      <c r="N10" t="s">
        <v>50</v>
      </c>
      <c r="O10" t="s">
        <v>33</v>
      </c>
      <c r="P10" t="s">
        <v>91</v>
      </c>
      <c r="R10">
        <v>4012</v>
      </c>
      <c r="S10">
        <v>0</v>
      </c>
      <c r="T10">
        <v>0</v>
      </c>
      <c r="U10">
        <v>4012</v>
      </c>
      <c r="V10" t="s">
        <v>72</v>
      </c>
      <c r="W10" t="s">
        <v>38</v>
      </c>
      <c r="X10">
        <v>300134</v>
      </c>
      <c r="Y10" t="s">
        <v>101</v>
      </c>
      <c r="AA10" t="s">
        <v>67</v>
      </c>
      <c r="AB10" t="s">
        <v>34</v>
      </c>
      <c r="AC10" t="s">
        <v>74</v>
      </c>
      <c r="AD10" s="2" t="str">
        <f t="shared" si="1"/>
        <v>A Secretaria de Planejamento, Governança e Gestão, em atenção ao Disposto na Lei nº 16.165/2024 reenquadra o servidor(a)  Alice Distler Millan , ID: 3873080 , Vínculo: 1, conforme os critérios a seguir:
 *Categoria atual: IRGA
 *Cargo atual: Técnico Superior Administrativo
 *Referência atual:  A-III
 *Tempo de Serviço Público: (11 anos, 2 dias)
 *Conversão de LP (se houver): 0
 *Titulação para fins de reenquadramento (se houver) 
 *Nova Categoria: IRGA
 *Novo cargo: Analista Administrativo - Secretariado Executivo
 *Nova Referência: A-II.</v>
      </c>
    </row>
    <row r="11" spans="1:43" ht="144" x14ac:dyDescent="0.2">
      <c r="A11">
        <v>12</v>
      </c>
      <c r="B11">
        <v>3884694</v>
      </c>
      <c r="C11">
        <v>1</v>
      </c>
      <c r="D11" t="str">
        <f t="shared" si="0"/>
        <v>3884694/1</v>
      </c>
      <c r="E11" t="s">
        <v>102</v>
      </c>
      <c r="F11" t="s">
        <v>28</v>
      </c>
      <c r="G11" t="s">
        <v>29</v>
      </c>
      <c r="H11" t="s">
        <v>30</v>
      </c>
      <c r="I11" t="s">
        <v>67</v>
      </c>
      <c r="J11">
        <v>300115</v>
      </c>
      <c r="K11" t="s">
        <v>68</v>
      </c>
      <c r="L11" t="s">
        <v>103</v>
      </c>
      <c r="M11" t="s">
        <v>31</v>
      </c>
      <c r="N11" t="s">
        <v>70</v>
      </c>
      <c r="O11" t="s">
        <v>33</v>
      </c>
      <c r="P11" t="s">
        <v>71</v>
      </c>
      <c r="R11">
        <v>3212</v>
      </c>
      <c r="S11">
        <v>0</v>
      </c>
      <c r="T11">
        <v>0</v>
      </c>
      <c r="U11">
        <v>3212</v>
      </c>
      <c r="V11" t="s">
        <v>104</v>
      </c>
      <c r="W11" t="s">
        <v>38</v>
      </c>
      <c r="X11">
        <v>300136</v>
      </c>
      <c r="Y11" t="s">
        <v>73</v>
      </c>
      <c r="AA11" t="s">
        <v>67</v>
      </c>
      <c r="AC11" t="s">
        <v>74</v>
      </c>
      <c r="AD11" s="2" t="str">
        <f t="shared" si="1"/>
        <v>A Secretaria de Planejamento, Governança e Gestão, em atenção ao Disposto na Lei nº 16.165/2024 reenquadra o servidor(a)  Aline Tybel Gimba , ID: 3884694 , Vínculo: 1, conforme os critérios a seguir:
 *Categoria atual: IRGA
 *Cargo atual: Técnico Orizícola
 *Referência atual:  A
 *Tempo de Serviço Público: (8 anos, 9 meses, 22 dias)
 *Conversão de LP (se houver): 0
 *Titulação para fins de reenquadramento (se houver) 
 *Nova Categoria: IRGA
 *Novo cargo: Técnico em Orizicultura
 *Nova Referência: A-II.</v>
      </c>
    </row>
    <row r="12" spans="1:43" ht="144" x14ac:dyDescent="0.2">
      <c r="A12">
        <v>12</v>
      </c>
      <c r="B12">
        <v>3871223</v>
      </c>
      <c r="C12">
        <v>1</v>
      </c>
      <c r="D12" t="str">
        <f t="shared" si="0"/>
        <v>3871223/1</v>
      </c>
      <c r="E12" t="s">
        <v>105</v>
      </c>
      <c r="F12" t="s">
        <v>28</v>
      </c>
      <c r="G12" t="s">
        <v>29</v>
      </c>
      <c r="H12" t="s">
        <v>30</v>
      </c>
      <c r="I12" t="s">
        <v>67</v>
      </c>
      <c r="J12">
        <v>300114</v>
      </c>
      <c r="K12" t="s">
        <v>99</v>
      </c>
      <c r="L12" t="s">
        <v>106</v>
      </c>
      <c r="M12" t="s">
        <v>31</v>
      </c>
      <c r="N12" t="s">
        <v>49</v>
      </c>
      <c r="O12" t="s">
        <v>33</v>
      </c>
      <c r="P12" t="s">
        <v>91</v>
      </c>
      <c r="R12">
        <v>4338</v>
      </c>
      <c r="S12">
        <v>0</v>
      </c>
      <c r="T12">
        <v>0</v>
      </c>
      <c r="U12">
        <v>4338</v>
      </c>
      <c r="V12" t="s">
        <v>107</v>
      </c>
      <c r="W12" t="s">
        <v>49</v>
      </c>
      <c r="X12">
        <v>300129</v>
      </c>
      <c r="Y12" t="s">
        <v>108</v>
      </c>
      <c r="AA12" t="s">
        <v>67</v>
      </c>
      <c r="AB12" t="s">
        <v>34</v>
      </c>
      <c r="AC12" t="s">
        <v>74</v>
      </c>
      <c r="AD12" s="2" t="str">
        <f t="shared" si="1"/>
        <v>A Secretaria de Planejamento, Governança e Gestão, em atenção ao Disposto na Lei nº 16.165/2024 reenquadra o servidor(a)  Alvaro Escher , ID: 3871223 , Vínculo: 1, conforme os critérios a seguir:
 *Categoria atual: IRGA
 *Cargo atual: Técnico Superior Administrativo
 *Referência atual:  A-I
 *Tempo de Serviço Público: (11 anos, 10 meses, 23 dias)
 *Conversão de LP (se houver): 0
 *Titulação para fins de reenquadramento (se houver) 
 *Nova Categoria: IRGA
 *Novo cargo: Analista Administrativo - Ciências Econ. e Rel. Intern.
 *Nova Referência: A-I.</v>
      </c>
    </row>
    <row r="13" spans="1:43" ht="156" x14ac:dyDescent="0.2">
      <c r="A13">
        <v>12</v>
      </c>
      <c r="B13">
        <v>4434927</v>
      </c>
      <c r="C13">
        <v>1</v>
      </c>
      <c r="D13" t="str">
        <f t="shared" si="0"/>
        <v>4434927/1</v>
      </c>
      <c r="E13" t="s">
        <v>109</v>
      </c>
      <c r="F13" t="s">
        <v>28</v>
      </c>
      <c r="G13" t="s">
        <v>29</v>
      </c>
      <c r="H13" t="s">
        <v>30</v>
      </c>
      <c r="I13" t="s">
        <v>67</v>
      </c>
      <c r="J13">
        <v>300116</v>
      </c>
      <c r="K13" t="s">
        <v>76</v>
      </c>
      <c r="L13" t="s">
        <v>110</v>
      </c>
      <c r="M13" t="s">
        <v>31</v>
      </c>
      <c r="N13" t="s">
        <v>70</v>
      </c>
      <c r="O13" t="s">
        <v>33</v>
      </c>
      <c r="P13" t="s">
        <v>71</v>
      </c>
      <c r="R13">
        <v>3528</v>
      </c>
      <c r="S13">
        <v>0</v>
      </c>
      <c r="T13">
        <v>0</v>
      </c>
      <c r="U13">
        <v>3528</v>
      </c>
      <c r="V13" t="s">
        <v>111</v>
      </c>
      <c r="W13" t="s">
        <v>38</v>
      </c>
      <c r="X13">
        <v>300137</v>
      </c>
      <c r="Y13" t="s">
        <v>76</v>
      </c>
      <c r="AA13" t="s">
        <v>67</v>
      </c>
      <c r="AC13" t="s">
        <v>74</v>
      </c>
      <c r="AD13" s="2" t="str">
        <f t="shared" si="1"/>
        <v>A Secretaria de Planejamento, Governança e Gestão, em atenção ao Disposto na Lei nº 16.165/2024 reenquadra o servidor(a)  Ana Slompo Machado Deamici , ID: 4434927 , Vínculo: 1, conforme os critérios a seguir:
 *Categoria atual: IRGA
 *Cargo atual: Assistente Administrativo
 *Referência atual:  A
 *Tempo de Serviço Público: (9 anos, 8 meses, 3 dias)
 *Conversão de LP (se houver): 0
 *Titulação para fins de reenquadramento (se houver) 
 *Nova Categoria: IRGA
 *Novo cargo: Assistente Administrativo
 *Nova Referência: A-II.</v>
      </c>
    </row>
    <row r="14" spans="1:43" ht="144" x14ac:dyDescent="0.2">
      <c r="A14">
        <v>12</v>
      </c>
      <c r="B14">
        <v>3871002</v>
      </c>
      <c r="C14">
        <v>1</v>
      </c>
      <c r="D14" t="str">
        <f t="shared" si="0"/>
        <v>3871002/1</v>
      </c>
      <c r="E14" t="s">
        <v>112</v>
      </c>
      <c r="F14" t="s">
        <v>28</v>
      </c>
      <c r="G14" t="s">
        <v>29</v>
      </c>
      <c r="H14" t="s">
        <v>30</v>
      </c>
      <c r="I14" t="s">
        <v>67</v>
      </c>
      <c r="J14">
        <v>300114</v>
      </c>
      <c r="K14" t="s">
        <v>99</v>
      </c>
      <c r="L14" t="s">
        <v>113</v>
      </c>
      <c r="M14" t="s">
        <v>31</v>
      </c>
      <c r="N14" t="s">
        <v>38</v>
      </c>
      <c r="O14" t="s">
        <v>33</v>
      </c>
      <c r="P14" t="s">
        <v>91</v>
      </c>
      <c r="R14">
        <v>6179</v>
      </c>
      <c r="S14">
        <v>0</v>
      </c>
      <c r="T14">
        <v>0</v>
      </c>
      <c r="U14">
        <v>6179</v>
      </c>
      <c r="V14" t="s">
        <v>114</v>
      </c>
      <c r="W14" t="s">
        <v>39</v>
      </c>
      <c r="X14">
        <v>300126</v>
      </c>
      <c r="Y14" t="s">
        <v>115</v>
      </c>
      <c r="AA14" t="s">
        <v>67</v>
      </c>
      <c r="AB14" t="s">
        <v>34</v>
      </c>
      <c r="AC14" t="s">
        <v>74</v>
      </c>
      <c r="AD14" s="2" t="str">
        <f t="shared" si="1"/>
        <v>A Secretaria de Planejamento, Governança e Gestão, em atenção ao Disposto na Lei nº 16.165/2024 reenquadra o servidor(a)  Anabel Schmidt , ID: 3871002 , Vínculo: 1, conforme os critérios a seguir:
 *Categoria atual: IRGA
 *Cargo atual: Técnico Superior Administrativo
 *Referência atual:  A-II
 *Tempo de Serviço Público: (16 anos, 11 meses, 9 dias)
 *Conversão de LP (se houver): 0
 *Titulação para fins de reenquadramento (se houver) 
 *Nova Categoria: IRGA
 *Novo cargo: Analista Administrativo - Arquivologia
 *Nova Referência: B-I.</v>
      </c>
    </row>
    <row r="15" spans="1:43" ht="156" x14ac:dyDescent="0.2">
      <c r="A15">
        <v>12</v>
      </c>
      <c r="B15">
        <v>3543200</v>
      </c>
      <c r="C15">
        <v>2</v>
      </c>
      <c r="D15" t="str">
        <f t="shared" si="0"/>
        <v>3543200/2</v>
      </c>
      <c r="E15" t="s">
        <v>116</v>
      </c>
      <c r="F15" t="s">
        <v>41</v>
      </c>
      <c r="G15" t="s">
        <v>29</v>
      </c>
      <c r="H15" t="s">
        <v>30</v>
      </c>
      <c r="I15" t="s">
        <v>67</v>
      </c>
      <c r="J15">
        <v>300113</v>
      </c>
      <c r="K15" t="s">
        <v>89</v>
      </c>
      <c r="L15" t="s">
        <v>117</v>
      </c>
      <c r="M15" t="s">
        <v>31</v>
      </c>
      <c r="N15" t="s">
        <v>49</v>
      </c>
      <c r="O15" t="s">
        <v>33</v>
      </c>
      <c r="P15" t="s">
        <v>91</v>
      </c>
      <c r="R15">
        <v>5889</v>
      </c>
      <c r="S15">
        <v>0</v>
      </c>
      <c r="T15">
        <v>0</v>
      </c>
      <c r="U15">
        <v>5889</v>
      </c>
      <c r="V15" t="s">
        <v>118</v>
      </c>
      <c r="W15" t="s">
        <v>39</v>
      </c>
      <c r="X15">
        <v>300122</v>
      </c>
      <c r="Y15" t="s">
        <v>93</v>
      </c>
      <c r="AA15" t="s">
        <v>67</v>
      </c>
      <c r="AB15" t="s">
        <v>34</v>
      </c>
      <c r="AC15" t="s">
        <v>74</v>
      </c>
      <c r="AD15" s="2" t="str">
        <f t="shared" si="1"/>
        <v>A Secretaria de Planejamento, Governança e Gestão, em atenção ao Disposto na Lei nº 16.165/2024 reenquadra o servidor(a)  Andre Luiz Vieira Correa de Oliveira , ID: 3543200 , Vínculo: 2, conforme os critérios a seguir:
 *Categoria atual: IRGA
 *Cargo atual: Técnico Superior Orizícola
 *Referência atual:  A-I
 *Tempo de Serviço Público: (16 anos, 1 mes, 19 dias)
 *Conversão de LP (se houver): 0
 *Titulação para fins de reenquadramento (se houver) 
 *Nova Categoria: IRGA
 *Novo cargo: Especialista em Orizicultura - Extensão Rural
 *Nova Referência: B-I.</v>
      </c>
    </row>
    <row r="16" spans="1:43" ht="156" x14ac:dyDescent="0.2">
      <c r="A16">
        <v>12</v>
      </c>
      <c r="B16">
        <v>3872912</v>
      </c>
      <c r="C16">
        <v>1</v>
      </c>
      <c r="D16" t="str">
        <f t="shared" si="0"/>
        <v>3872912/1</v>
      </c>
      <c r="E16" t="s">
        <v>119</v>
      </c>
      <c r="F16" t="s">
        <v>28</v>
      </c>
      <c r="G16" t="s">
        <v>29</v>
      </c>
      <c r="H16" t="s">
        <v>30</v>
      </c>
      <c r="I16" t="s">
        <v>67</v>
      </c>
      <c r="J16">
        <v>300113</v>
      </c>
      <c r="K16" t="s">
        <v>89</v>
      </c>
      <c r="L16" t="s">
        <v>120</v>
      </c>
      <c r="M16" t="s">
        <v>31</v>
      </c>
      <c r="N16" t="s">
        <v>49</v>
      </c>
      <c r="O16" t="s">
        <v>33</v>
      </c>
      <c r="P16" t="s">
        <v>91</v>
      </c>
      <c r="R16">
        <v>4010</v>
      </c>
      <c r="S16">
        <v>0</v>
      </c>
      <c r="T16">
        <v>0</v>
      </c>
      <c r="U16">
        <v>4010</v>
      </c>
      <c r="V16" t="s">
        <v>121</v>
      </c>
      <c r="W16" t="s">
        <v>49</v>
      </c>
      <c r="X16">
        <v>300122</v>
      </c>
      <c r="Y16" t="s">
        <v>93</v>
      </c>
      <c r="AA16" t="s">
        <v>67</v>
      </c>
      <c r="AB16" t="s">
        <v>34</v>
      </c>
      <c r="AC16" t="s">
        <v>74</v>
      </c>
      <c r="AD16" s="2" t="str">
        <f t="shared" si="1"/>
        <v>A Secretaria de Planejamento, Governança e Gestão, em atenção ao Disposto na Lei nº 16.165/2024 reenquadra o servidor(a)  Antonio Vervloet Paim de Araujo , ID: 3872912 , Vínculo: 1, conforme os critérios a seguir:
 *Categoria atual: IRGA
 *Cargo atual: Técnico Superior Orizícola
 *Referência atual:  A-I
 *Tempo de Serviço Público: (11 anos)
 *Conversão de LP (se houver): 0
 *Titulação para fins de reenquadramento (se houver) 
 *Nova Categoria: IRGA
 *Novo cargo: Especialista em Orizicultura - Extensão Rural
 *Nova Referência: A-I.</v>
      </c>
    </row>
    <row r="17" spans="1:30" ht="156" x14ac:dyDescent="0.2">
      <c r="A17">
        <v>12</v>
      </c>
      <c r="B17">
        <v>4611799</v>
      </c>
      <c r="C17">
        <v>1</v>
      </c>
      <c r="D17" t="str">
        <f t="shared" si="0"/>
        <v>4611799/1</v>
      </c>
      <c r="E17" t="s">
        <v>122</v>
      </c>
      <c r="F17" t="s">
        <v>28</v>
      </c>
      <c r="G17" t="s">
        <v>29</v>
      </c>
      <c r="H17" t="s">
        <v>30</v>
      </c>
      <c r="I17" t="s">
        <v>67</v>
      </c>
      <c r="J17">
        <v>300115</v>
      </c>
      <c r="K17" t="s">
        <v>68</v>
      </c>
      <c r="L17" t="s">
        <v>103</v>
      </c>
      <c r="M17" t="s">
        <v>31</v>
      </c>
      <c r="N17" t="s">
        <v>70</v>
      </c>
      <c r="O17" t="s">
        <v>33</v>
      </c>
      <c r="P17" t="s">
        <v>71</v>
      </c>
      <c r="R17">
        <v>1696</v>
      </c>
      <c r="S17">
        <v>0</v>
      </c>
      <c r="T17">
        <v>0</v>
      </c>
      <c r="U17">
        <v>1696</v>
      </c>
      <c r="V17" t="s">
        <v>123</v>
      </c>
      <c r="W17" t="s">
        <v>49</v>
      </c>
      <c r="X17">
        <v>300136</v>
      </c>
      <c r="Y17" t="s">
        <v>73</v>
      </c>
      <c r="AA17" t="s">
        <v>67</v>
      </c>
      <c r="AC17" t="s">
        <v>74</v>
      </c>
      <c r="AD17" s="2" t="str">
        <f t="shared" si="1"/>
        <v>A Secretaria de Planejamento, Governança e Gestão, em atenção ao Disposto na Lei nº 16.165/2024 reenquadra o servidor(a)  Benta Regina da Rosa , ID: 4611799 , Vínculo: 1, conforme os critérios a seguir:
 *Categoria atual: IRGA
 *Cargo atual: Técnico Orizícola
 *Referência atual:  A
 *Tempo de Serviço Público: (4 anos, 7 meses, 26 dias)
 *Conversão de LP (se houver): 0
 *Titulação para fins de reenquadramento (se houver) 
 *Nova Categoria: IRGA
 *Novo cargo: Técnico em Orizicultura
 *Nova Referência: A-I.</v>
      </c>
    </row>
    <row r="18" spans="1:30" ht="156" x14ac:dyDescent="0.2">
      <c r="A18">
        <v>12</v>
      </c>
      <c r="B18">
        <v>4234405</v>
      </c>
      <c r="C18">
        <v>1</v>
      </c>
      <c r="D18" t="str">
        <f t="shared" si="0"/>
        <v>4234405/1</v>
      </c>
      <c r="E18" t="s">
        <v>124</v>
      </c>
      <c r="F18" t="s">
        <v>64</v>
      </c>
      <c r="G18" t="s">
        <v>29</v>
      </c>
      <c r="H18" t="s">
        <v>30</v>
      </c>
      <c r="I18" t="s">
        <v>67</v>
      </c>
      <c r="J18">
        <v>300116</v>
      </c>
      <c r="K18" t="s">
        <v>76</v>
      </c>
      <c r="L18" t="s">
        <v>125</v>
      </c>
      <c r="M18" t="s">
        <v>31</v>
      </c>
      <c r="N18" t="s">
        <v>70</v>
      </c>
      <c r="O18" t="s">
        <v>33</v>
      </c>
      <c r="P18" t="s">
        <v>71</v>
      </c>
      <c r="R18">
        <v>5471</v>
      </c>
      <c r="S18">
        <v>0</v>
      </c>
      <c r="T18">
        <v>0</v>
      </c>
      <c r="U18">
        <v>5471</v>
      </c>
      <c r="V18" t="s">
        <v>62</v>
      </c>
      <c r="W18" t="s">
        <v>38</v>
      </c>
      <c r="X18">
        <v>300137</v>
      </c>
      <c r="Y18" t="s">
        <v>76</v>
      </c>
      <c r="AA18" t="s">
        <v>67</v>
      </c>
      <c r="AC18" t="s">
        <v>74</v>
      </c>
      <c r="AD18" s="2" t="str">
        <f t="shared" si="1"/>
        <v>A Secretaria de Planejamento, Governança e Gestão, em atenção ao Disposto na Lei nº 16.165/2024 reenquadra o servidor(a)  Carlos Augusto Midon Zacarias , ID: 4234405 , Vínculo: 1, conforme os critérios a seguir:
 *Categoria atual: IRGA
 *Cargo atual: Assistente Administrativo
 *Referência atual:  A
 *Tempo de Serviço Público: (15 anos, 1 dia)
 *Conversão de LP (se houver): 0
 *Titulação para fins de reenquadramento (se houver) 
 *Nova Categoria: IRGA
 *Novo cargo: Assistente Administrativo
 *Nova Referência: A-II.</v>
      </c>
    </row>
    <row r="19" spans="1:30" ht="156" x14ac:dyDescent="0.2">
      <c r="A19">
        <v>12</v>
      </c>
      <c r="B19">
        <v>4214714</v>
      </c>
      <c r="C19">
        <v>1</v>
      </c>
      <c r="D19" t="str">
        <f t="shared" si="0"/>
        <v>4214714/1</v>
      </c>
      <c r="E19" t="s">
        <v>126</v>
      </c>
      <c r="F19" t="s">
        <v>28</v>
      </c>
      <c r="G19" t="s">
        <v>29</v>
      </c>
      <c r="H19" t="s">
        <v>30</v>
      </c>
      <c r="I19" t="s">
        <v>67</v>
      </c>
      <c r="J19">
        <v>300116</v>
      </c>
      <c r="K19" t="s">
        <v>76</v>
      </c>
      <c r="L19" t="s">
        <v>127</v>
      </c>
      <c r="M19" t="s">
        <v>31</v>
      </c>
      <c r="N19" t="s">
        <v>70</v>
      </c>
      <c r="O19" t="s">
        <v>33</v>
      </c>
      <c r="P19" t="s">
        <v>71</v>
      </c>
      <c r="R19">
        <v>3712</v>
      </c>
      <c r="S19">
        <v>0</v>
      </c>
      <c r="T19">
        <v>0</v>
      </c>
      <c r="U19">
        <v>3712</v>
      </c>
      <c r="V19" t="s">
        <v>128</v>
      </c>
      <c r="W19" t="s">
        <v>38</v>
      </c>
      <c r="X19">
        <v>300137</v>
      </c>
      <c r="Y19" t="s">
        <v>76</v>
      </c>
      <c r="AA19" t="s">
        <v>67</v>
      </c>
      <c r="AC19" t="s">
        <v>74</v>
      </c>
      <c r="AD19" s="2" t="str">
        <f t="shared" si="1"/>
        <v>A Secretaria de Planejamento, Governança e Gestão, em atenção ao Disposto na Lei nº 16.165/2024 reenquadra o servidor(a)  Carolina Helene Tochtrop , ID: 4214714 , Vínculo: 1, conforme os critérios a seguir:
 *Categoria atual: IRGA
 *Cargo atual: Assistente Administrativo
 *Referência atual:  A
 *Tempo de Serviço Público: (10 anos, 2 meses, 2 dias)
 *Conversão de LP (se houver): 0
 *Titulação para fins de reenquadramento (se houver) 
 *Nova Categoria: IRGA
 *Novo cargo: Assistente Administrativo
 *Nova Referência: A-II.</v>
      </c>
    </row>
    <row r="20" spans="1:30" ht="156" x14ac:dyDescent="0.2">
      <c r="A20">
        <v>12</v>
      </c>
      <c r="B20">
        <v>4642392</v>
      </c>
      <c r="C20">
        <v>1</v>
      </c>
      <c r="D20" t="str">
        <f t="shared" si="0"/>
        <v>4642392/1</v>
      </c>
      <c r="E20" t="s">
        <v>129</v>
      </c>
      <c r="F20" t="s">
        <v>28</v>
      </c>
      <c r="G20" t="s">
        <v>29</v>
      </c>
      <c r="H20" t="s">
        <v>30</v>
      </c>
      <c r="I20" t="s">
        <v>67</v>
      </c>
      <c r="J20">
        <v>300115</v>
      </c>
      <c r="K20" t="s">
        <v>68</v>
      </c>
      <c r="L20" t="s">
        <v>130</v>
      </c>
      <c r="M20" t="s">
        <v>31</v>
      </c>
      <c r="N20" t="s">
        <v>70</v>
      </c>
      <c r="O20" t="s">
        <v>33</v>
      </c>
      <c r="P20" t="s">
        <v>71</v>
      </c>
      <c r="R20">
        <v>1553</v>
      </c>
      <c r="S20">
        <v>0</v>
      </c>
      <c r="T20">
        <v>0</v>
      </c>
      <c r="U20">
        <v>1553</v>
      </c>
      <c r="V20" t="s">
        <v>131</v>
      </c>
      <c r="W20" t="s">
        <v>49</v>
      </c>
      <c r="X20">
        <v>300136</v>
      </c>
      <c r="Y20" t="s">
        <v>73</v>
      </c>
      <c r="AA20" t="s">
        <v>67</v>
      </c>
      <c r="AC20" t="s">
        <v>74</v>
      </c>
      <c r="AD20" s="2" t="str">
        <f t="shared" si="1"/>
        <v>A Secretaria de Planejamento, Governança e Gestão, em atenção ao Disposto na Lei nº 16.165/2024 reenquadra o servidor(a)  Claudemir Fernando Silva Luz , ID: 4642392 , Vínculo: 1, conforme os critérios a seguir:
 *Categoria atual: IRGA
 *Cargo atual: Técnico Orizícola
 *Referência atual:  A
 *Tempo de Serviço Público: (4 anos, 3 meses, 3 dias)
 *Conversão de LP (se houver): 0
 *Titulação para fins de reenquadramento (se houver) 
 *Nova Categoria: IRGA
 *Novo cargo: Técnico em Orizicultura
 *Nova Referência: A-I.</v>
      </c>
    </row>
    <row r="21" spans="1:30" ht="156" x14ac:dyDescent="0.2">
      <c r="A21">
        <v>12</v>
      </c>
      <c r="B21">
        <v>3027520</v>
      </c>
      <c r="C21">
        <v>2</v>
      </c>
      <c r="D21" t="str">
        <f t="shared" si="0"/>
        <v>3027520/2</v>
      </c>
      <c r="E21" t="s">
        <v>132</v>
      </c>
      <c r="F21" t="s">
        <v>28</v>
      </c>
      <c r="G21" t="s">
        <v>29</v>
      </c>
      <c r="H21" t="s">
        <v>30</v>
      </c>
      <c r="I21" t="s">
        <v>67</v>
      </c>
      <c r="J21">
        <v>300116</v>
      </c>
      <c r="K21" t="s">
        <v>76</v>
      </c>
      <c r="L21" t="s">
        <v>133</v>
      </c>
      <c r="M21" t="s">
        <v>31</v>
      </c>
      <c r="N21" t="s">
        <v>70</v>
      </c>
      <c r="O21" t="s">
        <v>33</v>
      </c>
      <c r="P21" t="s">
        <v>71</v>
      </c>
      <c r="R21">
        <v>11150</v>
      </c>
      <c r="S21">
        <v>0</v>
      </c>
      <c r="T21">
        <v>0</v>
      </c>
      <c r="U21">
        <v>11150</v>
      </c>
      <c r="V21" t="s">
        <v>134</v>
      </c>
      <c r="W21" t="s">
        <v>50</v>
      </c>
      <c r="X21">
        <v>300137</v>
      </c>
      <c r="Y21" t="s">
        <v>76</v>
      </c>
      <c r="AA21" t="s">
        <v>67</v>
      </c>
      <c r="AC21" t="s">
        <v>74</v>
      </c>
      <c r="AD21" s="2" t="str">
        <f t="shared" si="1"/>
        <v>A Secretaria de Planejamento, Governança e Gestão, em atenção ao Disposto na Lei nº 16.165/2024 reenquadra o servidor(a)  Claudia Helena Vargas Amaro da Silveira , ID: 3027520 , Vínculo: 2, conforme os critérios a seguir:
 *Categoria atual: IRGA
 *Cargo atual: Assistente Administrativo
 *Referência atual:  A
 *Tempo de Serviço Público: (30 anos, 6 meses, 20 dias)
 *Conversão de LP (se houver): 0
 *Titulação para fins de reenquadramento (se houver) 
 *Nova Categoria: IRGA
 *Novo cargo: Assistente Administrativo
 *Nova Referência: A-III.</v>
      </c>
    </row>
    <row r="22" spans="1:30" ht="156" x14ac:dyDescent="0.2">
      <c r="A22">
        <v>12</v>
      </c>
      <c r="B22">
        <v>3871738</v>
      </c>
      <c r="C22">
        <v>1</v>
      </c>
      <c r="D22" t="str">
        <f t="shared" si="0"/>
        <v>3871738/1</v>
      </c>
      <c r="E22" t="s">
        <v>135</v>
      </c>
      <c r="F22" t="s">
        <v>28</v>
      </c>
      <c r="G22" t="s">
        <v>29</v>
      </c>
      <c r="H22" t="s">
        <v>30</v>
      </c>
      <c r="I22" t="s">
        <v>67</v>
      </c>
      <c r="J22">
        <v>300113</v>
      </c>
      <c r="K22" t="s">
        <v>89</v>
      </c>
      <c r="L22" t="s">
        <v>136</v>
      </c>
      <c r="M22" t="s">
        <v>31</v>
      </c>
      <c r="N22" t="s">
        <v>38</v>
      </c>
      <c r="O22" t="s">
        <v>33</v>
      </c>
      <c r="P22" t="s">
        <v>91</v>
      </c>
      <c r="R22">
        <v>6430</v>
      </c>
      <c r="S22">
        <v>0</v>
      </c>
      <c r="T22">
        <v>0</v>
      </c>
      <c r="U22">
        <v>6430</v>
      </c>
      <c r="V22" t="s">
        <v>137</v>
      </c>
      <c r="W22" t="s">
        <v>39</v>
      </c>
      <c r="X22">
        <v>300122</v>
      </c>
      <c r="Y22" t="s">
        <v>93</v>
      </c>
      <c r="AA22" t="s">
        <v>67</v>
      </c>
      <c r="AB22" t="s">
        <v>34</v>
      </c>
      <c r="AC22" t="s">
        <v>74</v>
      </c>
      <c r="AD22" s="2" t="str">
        <f t="shared" si="1"/>
        <v>A Secretaria de Planejamento, Governança e Gestão, em atenção ao Disposto na Lei nº 16.165/2024 reenquadra o servidor(a)  Claudio Correa Pereira , ID: 3871738 , Vínculo: 1, conforme os critérios a seguir:
 *Categoria atual: IRGA
 *Cargo atual: Técnico Superior Orizícola
 *Referência atual:  A-II
 *Tempo de Serviço Público: (17 anos, 7 meses, 15 dias)
 *Conversão de LP (se houver): 0
 *Titulação para fins de reenquadramento (se houver) 
 *Nova Categoria: IRGA
 *Novo cargo: Especialista em Orizicultura - Extensão Rural
 *Nova Referência: B-I.</v>
      </c>
    </row>
    <row r="23" spans="1:30" ht="144" x14ac:dyDescent="0.2">
      <c r="A23">
        <v>12</v>
      </c>
      <c r="B23">
        <v>3903591</v>
      </c>
      <c r="C23">
        <v>1</v>
      </c>
      <c r="D23" t="str">
        <f t="shared" si="0"/>
        <v>3903591/1</v>
      </c>
      <c r="E23" t="s">
        <v>138</v>
      </c>
      <c r="F23" t="s">
        <v>28</v>
      </c>
      <c r="G23" t="s">
        <v>29</v>
      </c>
      <c r="H23" t="s">
        <v>30</v>
      </c>
      <c r="I23" t="s">
        <v>67</v>
      </c>
      <c r="J23">
        <v>300113</v>
      </c>
      <c r="K23" t="s">
        <v>89</v>
      </c>
      <c r="L23" t="s">
        <v>95</v>
      </c>
      <c r="M23" t="s">
        <v>31</v>
      </c>
      <c r="N23" t="s">
        <v>139</v>
      </c>
      <c r="O23" t="s">
        <v>33</v>
      </c>
      <c r="P23" t="s">
        <v>91</v>
      </c>
      <c r="R23">
        <v>6449</v>
      </c>
      <c r="S23">
        <v>0</v>
      </c>
      <c r="T23">
        <v>0</v>
      </c>
      <c r="U23">
        <v>6449</v>
      </c>
      <c r="V23" t="s">
        <v>140</v>
      </c>
      <c r="W23" t="s">
        <v>36</v>
      </c>
      <c r="X23">
        <v>300122</v>
      </c>
      <c r="Y23" t="s">
        <v>93</v>
      </c>
      <c r="AA23" t="s">
        <v>67</v>
      </c>
      <c r="AB23" t="s">
        <v>34</v>
      </c>
      <c r="AC23" t="s">
        <v>74</v>
      </c>
      <c r="AD23" s="2" t="str">
        <f t="shared" si="1"/>
        <v>A Secretaria de Planejamento, Governança e Gestão, em atenção ao Disposto na Lei nº 16.165/2024 reenquadra o servidor(a)  Cleiton Jose Ramão , ID: 3903591 , Vínculo: 1, conforme os critérios a seguir:
 *Categoria atual: IRGA
 *Cargo atual: Técnico Superior Orizícola
 *Referência atual:  A-IV
 *Tempo de Serviço Público: (17 anos, 8 meses, 4 dias)
 *Conversão de LP (se houver): 0
 *Titulação para fins de reenquadramento (se houver) 
 *Nova Categoria: IRGA
 *Novo cargo: Especialista em Orizicultura - Extensão Rural
 *Nova Referência: B-III.</v>
      </c>
    </row>
    <row r="24" spans="1:30" ht="144" x14ac:dyDescent="0.2">
      <c r="A24">
        <v>12</v>
      </c>
      <c r="B24">
        <v>3871797</v>
      </c>
      <c r="C24">
        <v>1</v>
      </c>
      <c r="D24" t="str">
        <f t="shared" si="0"/>
        <v>3871797/1</v>
      </c>
      <c r="E24" t="s">
        <v>141</v>
      </c>
      <c r="F24" t="s">
        <v>28</v>
      </c>
      <c r="G24" t="s">
        <v>29</v>
      </c>
      <c r="H24" t="s">
        <v>30</v>
      </c>
      <c r="I24" t="s">
        <v>67</v>
      </c>
      <c r="J24">
        <v>300113</v>
      </c>
      <c r="K24" t="s">
        <v>89</v>
      </c>
      <c r="L24" t="s">
        <v>142</v>
      </c>
      <c r="M24" t="s">
        <v>31</v>
      </c>
      <c r="N24" t="s">
        <v>50</v>
      </c>
      <c r="O24" t="s">
        <v>33</v>
      </c>
      <c r="P24" t="s">
        <v>91</v>
      </c>
      <c r="R24">
        <v>4017</v>
      </c>
      <c r="S24">
        <v>0</v>
      </c>
      <c r="T24">
        <v>0</v>
      </c>
      <c r="U24">
        <v>4017</v>
      </c>
      <c r="V24" t="s">
        <v>72</v>
      </c>
      <c r="W24" t="s">
        <v>38</v>
      </c>
      <c r="X24">
        <v>300122</v>
      </c>
      <c r="Y24" t="s">
        <v>93</v>
      </c>
      <c r="AA24" t="s">
        <v>67</v>
      </c>
      <c r="AB24" t="s">
        <v>34</v>
      </c>
      <c r="AC24" t="s">
        <v>74</v>
      </c>
      <c r="AD24" s="2" t="str">
        <f t="shared" si="1"/>
        <v>A Secretaria de Planejamento, Governança e Gestão, em atenção ao Disposto na Lei nº 16.165/2024 reenquadra o servidor(a)  Cleo Soares , ID: 3871797 , Vínculo: 1, conforme os critérios a seguir:
 *Categoria atual: IRGA
 *Cargo atual: Técnico Superior Orizícola
 *Referência atual:  A-III
 *Tempo de Serviço Público: (11 anos, 2 dias)
 *Conversão de LP (se houver): 0
 *Titulação para fins de reenquadramento (se houver) 
 *Nova Categoria: IRGA
 *Novo cargo: Especialista em Orizicultura - Extensão Rural
 *Nova Referência: A-II.</v>
      </c>
    </row>
    <row r="25" spans="1:30" ht="144" x14ac:dyDescent="0.2">
      <c r="A25">
        <v>12</v>
      </c>
      <c r="B25">
        <v>4446755</v>
      </c>
      <c r="C25">
        <v>1</v>
      </c>
      <c r="D25" t="str">
        <f t="shared" si="0"/>
        <v>4446755/1</v>
      </c>
      <c r="E25" t="s">
        <v>143</v>
      </c>
      <c r="F25" t="s">
        <v>28</v>
      </c>
      <c r="G25" t="s">
        <v>29</v>
      </c>
      <c r="H25" t="s">
        <v>30</v>
      </c>
      <c r="I25" t="s">
        <v>67</v>
      </c>
      <c r="J25">
        <v>300115</v>
      </c>
      <c r="K25" t="s">
        <v>68</v>
      </c>
      <c r="L25" t="s">
        <v>144</v>
      </c>
      <c r="M25" t="s">
        <v>31</v>
      </c>
      <c r="N25" t="s">
        <v>70</v>
      </c>
      <c r="O25" t="s">
        <v>33</v>
      </c>
      <c r="P25" t="s">
        <v>71</v>
      </c>
      <c r="R25">
        <v>2597</v>
      </c>
      <c r="S25">
        <v>0</v>
      </c>
      <c r="T25">
        <v>0</v>
      </c>
      <c r="U25">
        <v>2597</v>
      </c>
      <c r="V25" t="s">
        <v>145</v>
      </c>
      <c r="W25" t="s">
        <v>38</v>
      </c>
      <c r="X25">
        <v>300136</v>
      </c>
      <c r="Y25" t="s">
        <v>73</v>
      </c>
      <c r="AA25" t="s">
        <v>67</v>
      </c>
      <c r="AC25" t="s">
        <v>74</v>
      </c>
      <c r="AD25" s="2" t="str">
        <f t="shared" si="1"/>
        <v>A Secretaria de Planejamento, Governança e Gestão, em atenção ao Disposto na Lei nº 16.165/2024 reenquadra o servidor(a)  Cristiele Bergmann , ID: 4446755 , Vínculo: 1, conforme os critérios a seguir:
 *Categoria atual: IRGA
 *Cargo atual: Técnico Orizícola
 *Referência atual:  A
 *Tempo de Serviço Público: (7 anos, 1 mes, 12 dias)
 *Conversão de LP (se houver): 0
 *Titulação para fins de reenquadramento (se houver) 
 *Nova Categoria: IRGA
 *Novo cargo: Técnico em Orizicultura
 *Nova Referência: A-II.</v>
      </c>
    </row>
    <row r="26" spans="1:30" ht="156" x14ac:dyDescent="0.2">
      <c r="A26">
        <v>12</v>
      </c>
      <c r="B26">
        <v>3960781</v>
      </c>
      <c r="C26">
        <v>1</v>
      </c>
      <c r="D26" t="str">
        <f t="shared" si="0"/>
        <v>3960781/1</v>
      </c>
      <c r="E26" t="s">
        <v>146</v>
      </c>
      <c r="F26" t="s">
        <v>28</v>
      </c>
      <c r="G26" t="s">
        <v>29</v>
      </c>
      <c r="H26" t="s">
        <v>30</v>
      </c>
      <c r="I26" t="s">
        <v>67</v>
      </c>
      <c r="J26">
        <v>300113</v>
      </c>
      <c r="K26" t="s">
        <v>89</v>
      </c>
      <c r="L26" t="s">
        <v>130</v>
      </c>
      <c r="M26" t="s">
        <v>31</v>
      </c>
      <c r="N26" t="s">
        <v>50</v>
      </c>
      <c r="O26" t="s">
        <v>33</v>
      </c>
      <c r="P26" t="s">
        <v>91</v>
      </c>
      <c r="R26">
        <v>3787</v>
      </c>
      <c r="S26">
        <v>0</v>
      </c>
      <c r="T26">
        <v>0</v>
      </c>
      <c r="U26">
        <v>3787</v>
      </c>
      <c r="V26" t="s">
        <v>147</v>
      </c>
      <c r="W26" t="s">
        <v>38</v>
      </c>
      <c r="X26">
        <v>300123</v>
      </c>
      <c r="Y26" t="s">
        <v>148</v>
      </c>
      <c r="AA26" t="s">
        <v>67</v>
      </c>
      <c r="AB26" t="s">
        <v>34</v>
      </c>
      <c r="AC26" t="s">
        <v>74</v>
      </c>
      <c r="AD26" s="2" t="str">
        <f t="shared" si="1"/>
        <v>A Secretaria de Planejamento, Governança e Gestão, em atenção ao Disposto na Lei nº 16.165/2024 reenquadra o servidor(a)  Daniel Arthur Gaklik Waldow , ID: 3960781 , Vínculo: 1, conforme os critérios a seguir:
 *Categoria atual: IRGA
 *Cargo atual: Técnico Superior Orizícola
 *Referência atual:  A-III
 *Tempo de Serviço Público: (10 anos, 4 meses, 17 dias)
 *Conversão de LP (se houver): 0
 *Titulação para fins de reenquadramento (se houver) 
 *Nova Categoria: IRGA
 *Novo cargo: Especialista em Orizicultura - Pesquisa Científica
 *Nova Referência: A-II.</v>
      </c>
    </row>
    <row r="27" spans="1:30" ht="144" x14ac:dyDescent="0.2">
      <c r="A27">
        <v>12</v>
      </c>
      <c r="B27">
        <v>4215680</v>
      </c>
      <c r="C27">
        <v>1</v>
      </c>
      <c r="D27" t="str">
        <f t="shared" si="0"/>
        <v>4215680/1</v>
      </c>
      <c r="E27" t="s">
        <v>149</v>
      </c>
      <c r="F27" t="s">
        <v>28</v>
      </c>
      <c r="G27" t="s">
        <v>29</v>
      </c>
      <c r="H27" t="s">
        <v>30</v>
      </c>
      <c r="I27" t="s">
        <v>67</v>
      </c>
      <c r="J27">
        <v>300113</v>
      </c>
      <c r="K27" t="s">
        <v>89</v>
      </c>
      <c r="L27" t="s">
        <v>130</v>
      </c>
      <c r="M27" t="s">
        <v>31</v>
      </c>
      <c r="N27" t="s">
        <v>139</v>
      </c>
      <c r="O27" t="s">
        <v>33</v>
      </c>
      <c r="P27" t="s">
        <v>91</v>
      </c>
      <c r="R27">
        <v>3696</v>
      </c>
      <c r="S27">
        <v>0</v>
      </c>
      <c r="T27">
        <v>0</v>
      </c>
      <c r="U27">
        <v>3696</v>
      </c>
      <c r="V27" t="s">
        <v>150</v>
      </c>
      <c r="W27" t="s">
        <v>50</v>
      </c>
      <c r="X27">
        <v>300123</v>
      </c>
      <c r="Y27" t="s">
        <v>148</v>
      </c>
      <c r="AA27" t="s">
        <v>67</v>
      </c>
      <c r="AB27" t="s">
        <v>34</v>
      </c>
      <c r="AC27" t="s">
        <v>74</v>
      </c>
      <c r="AD27" s="2" t="str">
        <f t="shared" si="1"/>
        <v>A Secretaria de Planejamento, Governança e Gestão, em atenção ao Disposto na Lei nº 16.165/2024 reenquadra o servidor(a)  Danielle Almeida , ID: 4215680 , Vínculo: 1, conforme os critérios a seguir:
 *Categoria atual: IRGA
 *Cargo atual: Técnico Superior Orizícola
 *Referência atual:  A-IV
 *Tempo de Serviço Público: (10 anos, 1 mes, 16 dias)
 *Conversão de LP (se houver): 0
 *Titulação para fins de reenquadramento (se houver) 
 *Nova Categoria: IRGA
 *Novo cargo: Especialista em Orizicultura - Pesquisa Científica
 *Nova Referência: A-III.</v>
      </c>
    </row>
    <row r="28" spans="1:30" ht="156" x14ac:dyDescent="0.2">
      <c r="A28">
        <v>12</v>
      </c>
      <c r="B28">
        <v>3871843</v>
      </c>
      <c r="C28">
        <v>1</v>
      </c>
      <c r="D28" t="str">
        <f t="shared" si="0"/>
        <v>3871843/1</v>
      </c>
      <c r="E28" t="s">
        <v>151</v>
      </c>
      <c r="F28" t="s">
        <v>28</v>
      </c>
      <c r="G28" t="s">
        <v>29</v>
      </c>
      <c r="H28" t="s">
        <v>30</v>
      </c>
      <c r="I28" t="s">
        <v>67</v>
      </c>
      <c r="J28">
        <v>300113</v>
      </c>
      <c r="K28" t="s">
        <v>89</v>
      </c>
      <c r="L28" t="s">
        <v>152</v>
      </c>
      <c r="M28" t="s">
        <v>31</v>
      </c>
      <c r="N28" t="s">
        <v>139</v>
      </c>
      <c r="O28" t="s">
        <v>33</v>
      </c>
      <c r="P28" t="s">
        <v>91</v>
      </c>
      <c r="R28">
        <v>4860</v>
      </c>
      <c r="S28">
        <v>0</v>
      </c>
      <c r="T28">
        <v>0</v>
      </c>
      <c r="U28">
        <v>4860</v>
      </c>
      <c r="V28" t="s">
        <v>153</v>
      </c>
      <c r="W28" t="s">
        <v>50</v>
      </c>
      <c r="X28">
        <v>300123</v>
      </c>
      <c r="Y28" t="s">
        <v>148</v>
      </c>
      <c r="AA28" t="s">
        <v>67</v>
      </c>
      <c r="AB28" t="s">
        <v>34</v>
      </c>
      <c r="AC28" t="s">
        <v>74</v>
      </c>
      <c r="AD28" s="2" t="str">
        <f t="shared" si="1"/>
        <v>A Secretaria de Planejamento, Governança e Gestão, em atenção ao Disposto na Lei nº 16.165/2024 reenquadra o servidor(a)  Darci Francisco Uhry Junior , ID: 3871843 , Vínculo: 1, conforme os critérios a seguir:
 *Categoria atual: IRGA
 *Cargo atual: Técnico Superior Orizícola
 *Referência atual:  A-IV
 *Tempo de Serviço Público: (13 anos, 3 meses, 25 dias)
 *Conversão de LP (se houver): 0
 *Titulação para fins de reenquadramento (se houver) 
 *Nova Categoria: IRGA
 *Novo cargo: Especialista em Orizicultura - Pesquisa Científica
 *Nova Referência: A-III.</v>
      </c>
    </row>
    <row r="29" spans="1:30" ht="156" x14ac:dyDescent="0.2">
      <c r="A29">
        <v>12</v>
      </c>
      <c r="B29">
        <v>3897958</v>
      </c>
      <c r="C29">
        <v>1</v>
      </c>
      <c r="D29" t="str">
        <f t="shared" si="0"/>
        <v>3897958/1</v>
      </c>
      <c r="E29" t="s">
        <v>154</v>
      </c>
      <c r="F29" t="s">
        <v>28</v>
      </c>
      <c r="G29" t="s">
        <v>29</v>
      </c>
      <c r="H29" t="s">
        <v>30</v>
      </c>
      <c r="I29" t="s">
        <v>67</v>
      </c>
      <c r="J29">
        <v>300113</v>
      </c>
      <c r="K29" t="s">
        <v>89</v>
      </c>
      <c r="L29" t="s">
        <v>155</v>
      </c>
      <c r="M29" t="s">
        <v>31</v>
      </c>
      <c r="N29" t="s">
        <v>38</v>
      </c>
      <c r="O29" t="s">
        <v>33</v>
      </c>
      <c r="P29" t="s">
        <v>91</v>
      </c>
      <c r="R29">
        <v>3894</v>
      </c>
      <c r="S29">
        <v>0</v>
      </c>
      <c r="T29">
        <v>0</v>
      </c>
      <c r="U29">
        <v>3894</v>
      </c>
      <c r="V29" t="s">
        <v>53</v>
      </c>
      <c r="W29" t="s">
        <v>49</v>
      </c>
      <c r="X29">
        <v>300122</v>
      </c>
      <c r="Y29" t="s">
        <v>93</v>
      </c>
      <c r="AA29" t="s">
        <v>67</v>
      </c>
      <c r="AB29" t="s">
        <v>34</v>
      </c>
      <c r="AC29" t="s">
        <v>74</v>
      </c>
      <c r="AD29" s="2" t="str">
        <f t="shared" si="1"/>
        <v>A Secretaria de Planejamento, Governança e Gestão, em atenção ao Disposto na Lei nº 16.165/2024 reenquadra o servidor(a)  Debora da Cunha Mostardeiro Pontelli , ID: 3897958 , Vínculo: 1, conforme os critérios a seguir:
 *Categoria atual: IRGA
 *Cargo atual: Técnico Superior Orizícola
 *Referência atual:  A-II
 *Tempo de Serviço Público: (10 anos, 8 meses, 4 dias)
 *Conversão de LP (se houver): 0
 *Titulação para fins de reenquadramento (se houver) 
 *Nova Categoria: IRGA
 *Novo cargo: Especialista em Orizicultura - Extensão Rural
 *Nova Referência: A-I.</v>
      </c>
    </row>
    <row r="30" spans="1:30" ht="156" x14ac:dyDescent="0.2">
      <c r="A30">
        <v>12</v>
      </c>
      <c r="B30">
        <v>4436466</v>
      </c>
      <c r="C30">
        <v>1</v>
      </c>
      <c r="D30" t="str">
        <f t="shared" si="0"/>
        <v>4436466/1</v>
      </c>
      <c r="E30" t="s">
        <v>156</v>
      </c>
      <c r="F30" t="s">
        <v>28</v>
      </c>
      <c r="G30" t="s">
        <v>29</v>
      </c>
      <c r="H30" t="s">
        <v>30</v>
      </c>
      <c r="I30" t="s">
        <v>67</v>
      </c>
      <c r="J30">
        <v>300116</v>
      </c>
      <c r="K30" t="s">
        <v>76</v>
      </c>
      <c r="L30" t="s">
        <v>157</v>
      </c>
      <c r="M30" t="s">
        <v>31</v>
      </c>
      <c r="N30" t="s">
        <v>70</v>
      </c>
      <c r="O30" t="s">
        <v>33</v>
      </c>
      <c r="P30" t="s">
        <v>71</v>
      </c>
      <c r="R30">
        <v>2640</v>
      </c>
      <c r="S30">
        <v>0</v>
      </c>
      <c r="T30">
        <v>0</v>
      </c>
      <c r="U30">
        <v>2640</v>
      </c>
      <c r="V30" t="s">
        <v>158</v>
      </c>
      <c r="W30" t="s">
        <v>38</v>
      </c>
      <c r="X30">
        <v>300137</v>
      </c>
      <c r="Y30" t="s">
        <v>76</v>
      </c>
      <c r="AA30" t="s">
        <v>67</v>
      </c>
      <c r="AC30" t="s">
        <v>74</v>
      </c>
      <c r="AD30" s="2" t="str">
        <f t="shared" si="1"/>
        <v>A Secretaria de Planejamento, Governança e Gestão, em atenção ao Disposto na Lei nº 16.165/2024 reenquadra o servidor(a)  Debora Fatima Meneguetti Kleinert , ID: 4436466 , Vínculo: 1, conforme os critérios a seguir:
 *Categoria atual: IRGA
 *Cargo atual: Assistente Administrativo
 *Referência atual:  A
 *Tempo de Serviço Público: (7 anos, 2 meses, 25 dias)
 *Conversão de LP (se houver): 0
 *Titulação para fins de reenquadramento (se houver) 
 *Nova Categoria: IRGA
 *Novo cargo: Assistente Administrativo
 *Nova Referência: A-II.</v>
      </c>
    </row>
    <row r="31" spans="1:30" ht="144" x14ac:dyDescent="0.2">
      <c r="A31">
        <v>12</v>
      </c>
      <c r="B31">
        <v>4430514</v>
      </c>
      <c r="C31">
        <v>1</v>
      </c>
      <c r="D31" t="str">
        <f t="shared" si="0"/>
        <v>4430514/1</v>
      </c>
      <c r="E31" t="s">
        <v>159</v>
      </c>
      <c r="F31" t="s">
        <v>28</v>
      </c>
      <c r="G31" t="s">
        <v>29</v>
      </c>
      <c r="H31" t="s">
        <v>30</v>
      </c>
      <c r="I31" t="s">
        <v>67</v>
      </c>
      <c r="J31">
        <v>300113</v>
      </c>
      <c r="K31" t="s">
        <v>89</v>
      </c>
      <c r="L31" t="s">
        <v>130</v>
      </c>
      <c r="M31" t="s">
        <v>31</v>
      </c>
      <c r="N31" t="s">
        <v>139</v>
      </c>
      <c r="O31" t="s">
        <v>33</v>
      </c>
      <c r="P31" t="s">
        <v>91</v>
      </c>
      <c r="R31">
        <v>2676</v>
      </c>
      <c r="S31">
        <v>0</v>
      </c>
      <c r="T31">
        <v>0</v>
      </c>
      <c r="U31">
        <v>2676</v>
      </c>
      <c r="V31" t="s">
        <v>160</v>
      </c>
      <c r="W31" t="s">
        <v>50</v>
      </c>
      <c r="X31">
        <v>300123</v>
      </c>
      <c r="Y31" t="s">
        <v>148</v>
      </c>
      <c r="AA31" t="s">
        <v>67</v>
      </c>
      <c r="AB31" t="s">
        <v>34</v>
      </c>
      <c r="AC31" t="s">
        <v>74</v>
      </c>
      <c r="AD31" s="2" t="str">
        <f t="shared" si="1"/>
        <v>A Secretaria de Planejamento, Governança e Gestão, em atenção ao Disposto na Lei nº 16.165/2024 reenquadra o servidor(a)  Debora Favero , ID: 4430514 , Vínculo: 1, conforme os critérios a seguir:
 *Categoria atual: IRGA
 *Cargo atual: Técnico Superior Orizícola
 *Referência atual:  A-IV
 *Tempo de Serviço Público: (7 anos, 4 meses, 1 dia)
 *Conversão de LP (se houver): 0
 *Titulação para fins de reenquadramento (se houver) 
 *Nova Categoria: IRGA
 *Novo cargo: Especialista em Orizicultura - Pesquisa Científica
 *Nova Referência: A-III.</v>
      </c>
    </row>
    <row r="32" spans="1:30" ht="144" x14ac:dyDescent="0.2">
      <c r="A32">
        <v>12</v>
      </c>
      <c r="B32">
        <v>4221818</v>
      </c>
      <c r="C32">
        <v>1</v>
      </c>
      <c r="D32" t="str">
        <f t="shared" si="0"/>
        <v>4221818/1</v>
      </c>
      <c r="E32" t="s">
        <v>161</v>
      </c>
      <c r="F32" t="s">
        <v>28</v>
      </c>
      <c r="G32" t="s">
        <v>29</v>
      </c>
      <c r="H32" t="s">
        <v>30</v>
      </c>
      <c r="I32" t="s">
        <v>67</v>
      </c>
      <c r="J32">
        <v>300114</v>
      </c>
      <c r="K32" t="s">
        <v>99</v>
      </c>
      <c r="L32" t="s">
        <v>162</v>
      </c>
      <c r="M32" t="s">
        <v>31</v>
      </c>
      <c r="N32" t="s">
        <v>50</v>
      </c>
      <c r="O32" t="s">
        <v>33</v>
      </c>
      <c r="P32" t="s">
        <v>91</v>
      </c>
      <c r="R32">
        <v>3725</v>
      </c>
      <c r="S32">
        <v>0</v>
      </c>
      <c r="T32">
        <v>0</v>
      </c>
      <c r="U32">
        <v>3725</v>
      </c>
      <c r="V32" t="s">
        <v>163</v>
      </c>
      <c r="W32" t="s">
        <v>38</v>
      </c>
      <c r="X32">
        <v>300131</v>
      </c>
      <c r="Y32" t="s">
        <v>164</v>
      </c>
      <c r="AA32" t="s">
        <v>67</v>
      </c>
      <c r="AB32" t="s">
        <v>34</v>
      </c>
      <c r="AC32" t="s">
        <v>74</v>
      </c>
      <c r="AD32" s="2" t="str">
        <f t="shared" si="1"/>
        <v>A Secretaria de Planejamento, Governança e Gestão, em atenção ao Disposto na Lei nº 16.165/2024 reenquadra o servidor(a)  Decio Collatto , ID: 4221818 , Vínculo: 1, conforme os critérios a seguir:
 *Categoria atual: IRGA
 *Cargo atual: Técnico Superior Administrativo
 *Referência atual:  A-III
 *Tempo de Serviço Público: (10 anos, 2 meses, 15 dias)
 *Conversão de LP (se houver): 0
 *Titulação para fins de reenquadramento (se houver) 
 *Nova Categoria: IRGA
 *Novo cargo: Analista Administrativo - Eng. Civil / Arq. Urbanismo
 *Nova Referência: A-II.</v>
      </c>
    </row>
    <row r="33" spans="1:30" ht="144" x14ac:dyDescent="0.2">
      <c r="A33">
        <v>12</v>
      </c>
      <c r="B33">
        <v>3882411</v>
      </c>
      <c r="C33">
        <v>1</v>
      </c>
      <c r="D33" t="str">
        <f t="shared" si="0"/>
        <v>3882411/1</v>
      </c>
      <c r="E33" t="s">
        <v>165</v>
      </c>
      <c r="F33" t="s">
        <v>28</v>
      </c>
      <c r="G33" t="s">
        <v>29</v>
      </c>
      <c r="H33" t="s">
        <v>30</v>
      </c>
      <c r="I33" t="s">
        <v>67</v>
      </c>
      <c r="J33">
        <v>300115</v>
      </c>
      <c r="K33" t="s">
        <v>68</v>
      </c>
      <c r="L33" t="s">
        <v>166</v>
      </c>
      <c r="M33" t="s">
        <v>31</v>
      </c>
      <c r="N33" t="s">
        <v>70</v>
      </c>
      <c r="O33" t="s">
        <v>33</v>
      </c>
      <c r="P33" t="s">
        <v>71</v>
      </c>
      <c r="R33">
        <v>3968</v>
      </c>
      <c r="S33">
        <v>0</v>
      </c>
      <c r="T33">
        <v>0</v>
      </c>
      <c r="U33">
        <v>3968</v>
      </c>
      <c r="V33" t="s">
        <v>58</v>
      </c>
      <c r="W33" t="s">
        <v>38</v>
      </c>
      <c r="X33">
        <v>300136</v>
      </c>
      <c r="Y33" t="s">
        <v>73</v>
      </c>
      <c r="AA33" t="s">
        <v>67</v>
      </c>
      <c r="AC33" t="s">
        <v>74</v>
      </c>
      <c r="AD33" s="2" t="str">
        <f t="shared" si="1"/>
        <v>A Secretaria de Planejamento, Governança e Gestão, em atenção ao Disposto na Lei nº 16.165/2024 reenquadra o servidor(a)  Edivane Portela , ID: 3882411 , Vínculo: 1, conforme os critérios a seguir:
 *Categoria atual: IRGA
 *Cargo atual: Técnico Orizícola
 *Referência atual:  A
 *Tempo de Serviço Público: (10 anos, 10 meses, 18 dias)
 *Conversão de LP (se houver): 0
 *Titulação para fins de reenquadramento (se houver) 
 *Nova Categoria: IRGA
 *Novo cargo: Técnico em Orizicultura
 *Nova Referência: A-II.</v>
      </c>
    </row>
    <row r="34" spans="1:30" ht="156" x14ac:dyDescent="0.2">
      <c r="A34">
        <v>12</v>
      </c>
      <c r="B34">
        <v>4381670</v>
      </c>
      <c r="C34">
        <v>1</v>
      </c>
      <c r="D34" t="str">
        <f t="shared" si="0"/>
        <v>4381670/1</v>
      </c>
      <c r="E34" t="s">
        <v>167</v>
      </c>
      <c r="F34" t="s">
        <v>28</v>
      </c>
      <c r="G34" t="s">
        <v>29</v>
      </c>
      <c r="H34" t="s">
        <v>30</v>
      </c>
      <c r="I34" t="s">
        <v>67</v>
      </c>
      <c r="J34">
        <v>300115</v>
      </c>
      <c r="K34" t="s">
        <v>68</v>
      </c>
      <c r="L34" t="s">
        <v>142</v>
      </c>
      <c r="M34" t="s">
        <v>31</v>
      </c>
      <c r="N34" t="s">
        <v>70</v>
      </c>
      <c r="O34" t="s">
        <v>33</v>
      </c>
      <c r="P34" t="s">
        <v>71</v>
      </c>
      <c r="R34">
        <v>4290</v>
      </c>
      <c r="S34">
        <v>0</v>
      </c>
      <c r="T34">
        <v>0</v>
      </c>
      <c r="U34">
        <v>4290</v>
      </c>
      <c r="V34" t="s">
        <v>168</v>
      </c>
      <c r="W34" t="s">
        <v>38</v>
      </c>
      <c r="X34">
        <v>300136</v>
      </c>
      <c r="Y34" t="s">
        <v>73</v>
      </c>
      <c r="AA34" t="s">
        <v>67</v>
      </c>
      <c r="AC34" t="s">
        <v>74</v>
      </c>
      <c r="AD34" s="2" t="str">
        <f t="shared" si="1"/>
        <v>A Secretaria de Planejamento, Governança e Gestão, em atenção ao Disposto na Lei nº 16.165/2024 reenquadra o servidor(a)  Eduardo Sechaus da Rosa , ID: 4381670 , Vínculo: 1, conforme os critérios a seguir:
 *Categoria atual: IRGA
 *Cargo atual: Técnico Orizícola
 *Referência atual:  A
 *Tempo de Serviço Público: (11 anos, 9 meses, 5 dias)
 *Conversão de LP (se houver): 0
 *Titulação para fins de reenquadramento (se houver) 
 *Nova Categoria: IRGA
 *Novo cargo: Técnico em Orizicultura
 *Nova Referência: A-II.</v>
      </c>
    </row>
    <row r="35" spans="1:30" ht="144" x14ac:dyDescent="0.2">
      <c r="A35">
        <v>12</v>
      </c>
      <c r="B35">
        <v>3871819</v>
      </c>
      <c r="C35">
        <v>1</v>
      </c>
      <c r="D35" t="str">
        <f t="shared" si="0"/>
        <v>3871819/1</v>
      </c>
      <c r="E35" t="s">
        <v>169</v>
      </c>
      <c r="F35" t="s">
        <v>28</v>
      </c>
      <c r="G35" t="s">
        <v>29</v>
      </c>
      <c r="H35" t="s">
        <v>30</v>
      </c>
      <c r="I35" t="s">
        <v>67</v>
      </c>
      <c r="J35">
        <v>300113</v>
      </c>
      <c r="K35" t="s">
        <v>89</v>
      </c>
      <c r="L35" t="s">
        <v>170</v>
      </c>
      <c r="M35" t="s">
        <v>31</v>
      </c>
      <c r="N35" t="s">
        <v>50</v>
      </c>
      <c r="O35" t="s">
        <v>33</v>
      </c>
      <c r="P35" t="s">
        <v>91</v>
      </c>
      <c r="R35">
        <v>10684</v>
      </c>
      <c r="S35">
        <v>0</v>
      </c>
      <c r="T35">
        <v>0</v>
      </c>
      <c r="U35">
        <v>10684</v>
      </c>
      <c r="V35" t="s">
        <v>171</v>
      </c>
      <c r="W35" t="s">
        <v>35</v>
      </c>
      <c r="X35">
        <v>300123</v>
      </c>
      <c r="Y35" t="s">
        <v>148</v>
      </c>
      <c r="AA35" t="s">
        <v>67</v>
      </c>
      <c r="AB35" t="s">
        <v>34</v>
      </c>
      <c r="AC35" t="s">
        <v>74</v>
      </c>
      <c r="AD35" s="2" t="str">
        <f t="shared" ref="AD35:AD98" si="2">CONCATENATE($AE$1," ",E35," ",$AF$1," ",B35," ",$AG$1," ",C35,$AH$1,,CHAR(10)," ",$AI$1," ",I35,CHAR(10)," ",$AJ$1," ",K35,,CHAR(10)," ",$AK$1," ",N35,,CHAR(10), " ",$AL$1," ",V35,,CHAR(10)," ",$AM$1," ",T35,,CHAR(10)," ",$AN$1," ",Q35,,CHAR(10)," ",$AO$1," ",I35,,CHAR(10)," ",$AP$1," ",Y35,,CHAR(10)," ",$AQ$1," ",W35,".")</f>
        <v>A Secretaria de Planejamento, Governança e Gestão, em atenção ao Disposto na Lei nº 16.165/2024 reenquadra o servidor(a)  Elio Marcolin , ID: 3871819 , Vínculo: 1, conforme os critérios a seguir:
 *Categoria atual: IRGA
 *Cargo atual: Técnico Superior Orizícola
 *Referência atual:  A-III
 *Tempo de Serviço Público: (29 anos, 3 meses, 9 dias)
 *Conversão de LP (se houver): 0
 *Titulação para fins de reenquadramento (se houver) 
 *Nova Categoria: IRGA
 *Novo cargo: Especialista em Orizicultura - Pesquisa Científica
 *Nova Referência: C-II.</v>
      </c>
    </row>
    <row r="36" spans="1:30" ht="156" x14ac:dyDescent="0.2">
      <c r="A36">
        <v>12</v>
      </c>
      <c r="B36">
        <v>3465403</v>
      </c>
      <c r="C36">
        <v>3</v>
      </c>
      <c r="D36" t="str">
        <f t="shared" si="0"/>
        <v>3465403/3</v>
      </c>
      <c r="E36" t="s">
        <v>172</v>
      </c>
      <c r="F36" t="s">
        <v>56</v>
      </c>
      <c r="G36" t="s">
        <v>29</v>
      </c>
      <c r="H36" t="s">
        <v>30</v>
      </c>
      <c r="I36" t="s">
        <v>67</v>
      </c>
      <c r="J36">
        <v>300116</v>
      </c>
      <c r="K36" t="s">
        <v>76</v>
      </c>
      <c r="L36" t="s">
        <v>125</v>
      </c>
      <c r="M36" t="s">
        <v>31</v>
      </c>
      <c r="N36" t="s">
        <v>70</v>
      </c>
      <c r="O36" t="s">
        <v>33</v>
      </c>
      <c r="P36" t="s">
        <v>71</v>
      </c>
      <c r="R36">
        <v>12237</v>
      </c>
      <c r="S36">
        <v>0</v>
      </c>
      <c r="T36">
        <v>0</v>
      </c>
      <c r="U36">
        <v>12237</v>
      </c>
      <c r="V36" t="s">
        <v>173</v>
      </c>
      <c r="W36" t="s">
        <v>50</v>
      </c>
      <c r="X36">
        <v>300137</v>
      </c>
      <c r="Y36" t="s">
        <v>76</v>
      </c>
      <c r="AA36" t="s">
        <v>67</v>
      </c>
      <c r="AC36" t="s">
        <v>74</v>
      </c>
      <c r="AD36" s="2" t="str">
        <f t="shared" si="2"/>
        <v>A Secretaria de Planejamento, Governança e Gestão, em atenção ao Disposto na Lei nº 16.165/2024 reenquadra o servidor(a)  Elvio Alberto dos Santos , ID: 3465403 , Vínculo: 3, conforme os critérios a seguir:
 *Categoria atual: IRGA
 *Cargo atual: Assistente Administrativo
 *Referência atual:  A
 *Tempo de Serviço Público: (33 anos, 6 meses, 12 dias)
 *Conversão de LP (se houver): 0
 *Titulação para fins de reenquadramento (se houver) 
 *Nova Categoria: IRGA
 *Novo cargo: Assistente Administrativo
 *Nova Referência: A-III.</v>
      </c>
    </row>
    <row r="37" spans="1:30" ht="144" x14ac:dyDescent="0.2">
      <c r="A37">
        <v>12</v>
      </c>
      <c r="B37">
        <v>3871169</v>
      </c>
      <c r="C37">
        <v>1</v>
      </c>
      <c r="D37" t="str">
        <f t="shared" si="0"/>
        <v>3871169/1</v>
      </c>
      <c r="E37" t="s">
        <v>174</v>
      </c>
      <c r="F37" t="s">
        <v>28</v>
      </c>
      <c r="G37" t="s">
        <v>29</v>
      </c>
      <c r="H37" t="s">
        <v>30</v>
      </c>
      <c r="I37" t="s">
        <v>67</v>
      </c>
      <c r="J37">
        <v>300115</v>
      </c>
      <c r="K37" t="s">
        <v>68</v>
      </c>
      <c r="L37" t="s">
        <v>170</v>
      </c>
      <c r="M37" t="s">
        <v>31</v>
      </c>
      <c r="N37" t="s">
        <v>70</v>
      </c>
      <c r="O37" t="s">
        <v>33</v>
      </c>
      <c r="P37" t="s">
        <v>71</v>
      </c>
      <c r="R37">
        <v>4437</v>
      </c>
      <c r="S37">
        <v>0</v>
      </c>
      <c r="T37">
        <v>0</v>
      </c>
      <c r="U37">
        <v>4437</v>
      </c>
      <c r="V37" t="s">
        <v>175</v>
      </c>
      <c r="W37" t="s">
        <v>38</v>
      </c>
      <c r="X37">
        <v>300136</v>
      </c>
      <c r="Y37" t="s">
        <v>73</v>
      </c>
      <c r="AA37" t="s">
        <v>67</v>
      </c>
      <c r="AC37" t="s">
        <v>74</v>
      </c>
      <c r="AD37" s="2" t="str">
        <f t="shared" si="2"/>
        <v>A Secretaria de Planejamento, Governança e Gestão, em atenção ao Disposto na Lei nº 16.165/2024 reenquadra o servidor(a)  Elvis Tolfo Veber , ID: 3871169 , Vínculo: 1, conforme os critérios a seguir:
 *Categoria atual: IRGA
 *Cargo atual: Técnico Orizícola
 *Referência atual:  A
 *Tempo de Serviço Público: (12 anos, 1 mes, 27 dias)
 *Conversão de LP (se houver): 0
 *Titulação para fins de reenquadramento (se houver) 
 *Nova Categoria: IRGA
 *Novo cargo: Técnico em Orizicultura
 *Nova Referência: A-II.</v>
      </c>
    </row>
    <row r="38" spans="1:30" ht="144" x14ac:dyDescent="0.2">
      <c r="A38">
        <v>12</v>
      </c>
      <c r="B38">
        <v>3873048</v>
      </c>
      <c r="C38">
        <v>1</v>
      </c>
      <c r="D38" t="str">
        <f t="shared" si="0"/>
        <v>3873048/1</v>
      </c>
      <c r="E38" t="s">
        <v>176</v>
      </c>
      <c r="F38" t="s">
        <v>28</v>
      </c>
      <c r="G38" t="s">
        <v>29</v>
      </c>
      <c r="H38" t="s">
        <v>30</v>
      </c>
      <c r="I38" t="s">
        <v>67</v>
      </c>
      <c r="J38">
        <v>300115</v>
      </c>
      <c r="K38" t="s">
        <v>68</v>
      </c>
      <c r="L38" t="s">
        <v>177</v>
      </c>
      <c r="M38" t="s">
        <v>31</v>
      </c>
      <c r="N38" t="s">
        <v>70</v>
      </c>
      <c r="O38" t="s">
        <v>33</v>
      </c>
      <c r="P38" t="s">
        <v>71</v>
      </c>
      <c r="R38">
        <v>5183</v>
      </c>
      <c r="S38">
        <v>0</v>
      </c>
      <c r="T38">
        <v>0</v>
      </c>
      <c r="U38">
        <v>5183</v>
      </c>
      <c r="V38" t="s">
        <v>178</v>
      </c>
      <c r="W38" t="s">
        <v>38</v>
      </c>
      <c r="X38">
        <v>300136</v>
      </c>
      <c r="Y38" t="s">
        <v>73</v>
      </c>
      <c r="AA38" t="s">
        <v>67</v>
      </c>
      <c r="AC38" t="s">
        <v>74</v>
      </c>
      <c r="AD38" s="2" t="str">
        <f t="shared" si="2"/>
        <v>A Secretaria de Planejamento, Governança e Gestão, em atenção ao Disposto na Lei nº 16.165/2024 reenquadra o servidor(a)  Enio Alves Coelho Filho , ID: 3873048 , Vínculo: 1, conforme os critérios a seguir:
 *Categoria atual: IRGA
 *Cargo atual: Técnico Orizícola
 *Referência atual:  A
 *Tempo de Serviço Público: (14 anos, 2 meses, 13 dias)
 *Conversão de LP (se houver): 0
 *Titulação para fins de reenquadramento (se houver) 
 *Nova Categoria: IRGA
 *Novo cargo: Técnico em Orizicultura
 *Nova Referência: A-II.</v>
      </c>
    </row>
    <row r="39" spans="1:30" ht="156" x14ac:dyDescent="0.2">
      <c r="A39">
        <v>12</v>
      </c>
      <c r="B39">
        <v>4507495</v>
      </c>
      <c r="C39">
        <v>1</v>
      </c>
      <c r="D39" t="str">
        <f t="shared" si="0"/>
        <v>4507495/1</v>
      </c>
      <c r="E39" t="s">
        <v>179</v>
      </c>
      <c r="F39" t="s">
        <v>28</v>
      </c>
      <c r="G39" t="s">
        <v>29</v>
      </c>
      <c r="H39" t="s">
        <v>30</v>
      </c>
      <c r="I39" t="s">
        <v>67</v>
      </c>
      <c r="J39">
        <v>300115</v>
      </c>
      <c r="K39" t="s">
        <v>68</v>
      </c>
      <c r="L39" t="s">
        <v>95</v>
      </c>
      <c r="M39" t="s">
        <v>31</v>
      </c>
      <c r="N39" t="s">
        <v>70</v>
      </c>
      <c r="O39" t="s">
        <v>33</v>
      </c>
      <c r="P39" t="s">
        <v>71</v>
      </c>
      <c r="R39">
        <v>3189</v>
      </c>
      <c r="S39">
        <v>0</v>
      </c>
      <c r="T39">
        <v>0</v>
      </c>
      <c r="U39">
        <v>3189</v>
      </c>
      <c r="V39" t="s">
        <v>180</v>
      </c>
      <c r="W39" t="s">
        <v>38</v>
      </c>
      <c r="X39">
        <v>300136</v>
      </c>
      <c r="Y39" t="s">
        <v>73</v>
      </c>
      <c r="AA39" t="s">
        <v>67</v>
      </c>
      <c r="AC39" t="s">
        <v>74</v>
      </c>
      <c r="AD39" s="2" t="str">
        <f t="shared" si="2"/>
        <v>A Secretaria de Planejamento, Governança e Gestão, em atenção ao Disposto na Lei nº 16.165/2024 reenquadra o servidor(a)  Estéfani Madeira Manzke , ID: 4507495 , Vínculo: 1, conforme os critérios a seguir:
 *Categoria atual: IRGA
 *Cargo atual: Técnico Orizícola
 *Referência atual:  A
 *Tempo de Serviço Público: (8 anos, 8 meses, 29 dias)
 *Conversão de LP (se houver): 0
 *Titulação para fins de reenquadramento (se houver) 
 *Nova Categoria: IRGA
 *Novo cargo: Técnico em Orizicultura
 *Nova Referência: A-II.</v>
      </c>
    </row>
    <row r="40" spans="1:30" ht="156" x14ac:dyDescent="0.2">
      <c r="A40">
        <v>12</v>
      </c>
      <c r="B40">
        <v>4234251</v>
      </c>
      <c r="C40">
        <v>1</v>
      </c>
      <c r="D40" t="str">
        <f t="shared" si="0"/>
        <v>4234251/1</v>
      </c>
      <c r="E40" t="s">
        <v>181</v>
      </c>
      <c r="F40" t="s">
        <v>28</v>
      </c>
      <c r="G40" t="s">
        <v>29</v>
      </c>
      <c r="H40" t="s">
        <v>30</v>
      </c>
      <c r="I40" t="s">
        <v>67</v>
      </c>
      <c r="J40">
        <v>300114</v>
      </c>
      <c r="K40" t="s">
        <v>99</v>
      </c>
      <c r="L40" t="s">
        <v>182</v>
      </c>
      <c r="M40" t="s">
        <v>31</v>
      </c>
      <c r="N40" t="s">
        <v>38</v>
      </c>
      <c r="O40" t="s">
        <v>33</v>
      </c>
      <c r="P40" t="s">
        <v>91</v>
      </c>
      <c r="R40">
        <v>4951</v>
      </c>
      <c r="S40">
        <v>0</v>
      </c>
      <c r="T40">
        <v>0</v>
      </c>
      <c r="U40">
        <v>4951</v>
      </c>
      <c r="V40" t="s">
        <v>183</v>
      </c>
      <c r="W40" t="s">
        <v>49</v>
      </c>
      <c r="X40">
        <v>300125</v>
      </c>
      <c r="Y40" t="s">
        <v>184</v>
      </c>
      <c r="AA40" t="s">
        <v>67</v>
      </c>
      <c r="AB40" t="s">
        <v>34</v>
      </c>
      <c r="AC40" t="s">
        <v>74</v>
      </c>
      <c r="AD40" s="2" t="str">
        <f t="shared" si="2"/>
        <v>A Secretaria de Planejamento, Governança e Gestão, em atenção ao Disposto na Lei nº 16.165/2024 reenquadra o servidor(a)  Everson Machado Gonçalves , ID: 4234251 , Vínculo: 1, conforme os critérios a seguir:
 *Categoria atual: IRGA
 *Cargo atual: Técnico Superior Administrativo
 *Referência atual:  A-II
 *Tempo de Serviço Público: (13 anos, 6 meses, 26 dias)
 *Conversão de LP (se houver): 0
 *Titulação para fins de reenquadramento (se houver) 
 *Nova Categoria: IRGA
 *Novo cargo: Analista Administrativo - Administração
 *Nova Referência: A-I.</v>
      </c>
    </row>
    <row r="41" spans="1:30" ht="156" x14ac:dyDescent="0.2">
      <c r="A41">
        <v>12</v>
      </c>
      <c r="B41">
        <v>3871193</v>
      </c>
      <c r="C41">
        <v>1</v>
      </c>
      <c r="D41" t="str">
        <f t="shared" si="0"/>
        <v>3871193/1</v>
      </c>
      <c r="E41" t="s">
        <v>185</v>
      </c>
      <c r="F41" t="s">
        <v>28</v>
      </c>
      <c r="G41" t="s">
        <v>29</v>
      </c>
      <c r="H41" t="s">
        <v>30</v>
      </c>
      <c r="I41" t="s">
        <v>67</v>
      </c>
      <c r="J41">
        <v>300115</v>
      </c>
      <c r="K41" t="s">
        <v>68</v>
      </c>
      <c r="L41" t="s">
        <v>170</v>
      </c>
      <c r="M41" t="s">
        <v>31</v>
      </c>
      <c r="N41" t="s">
        <v>70</v>
      </c>
      <c r="O41" t="s">
        <v>33</v>
      </c>
      <c r="P41" t="s">
        <v>71</v>
      </c>
      <c r="R41">
        <v>7541</v>
      </c>
      <c r="S41">
        <v>0</v>
      </c>
      <c r="T41">
        <v>0</v>
      </c>
      <c r="U41">
        <v>7541</v>
      </c>
      <c r="V41" t="s">
        <v>52</v>
      </c>
      <c r="W41" t="s">
        <v>50</v>
      </c>
      <c r="X41">
        <v>300136</v>
      </c>
      <c r="Y41" t="s">
        <v>73</v>
      </c>
      <c r="AA41" t="s">
        <v>67</v>
      </c>
      <c r="AC41" t="s">
        <v>74</v>
      </c>
      <c r="AD41" s="2" t="str">
        <f t="shared" si="2"/>
        <v>A Secretaria de Planejamento, Governança e Gestão, em atenção ao Disposto na Lei nº 16.165/2024 reenquadra o servidor(a)  Fabio Marcos Venancio , ID: 3871193 , Vínculo: 1, conforme os critérios a seguir:
 *Categoria atual: IRGA
 *Cargo atual: Técnico Orizícola
 *Referência atual:  A
 *Tempo de Serviço Público: (20 anos, 8 meses, 1 dia)
 *Conversão de LP (se houver): 0
 *Titulação para fins de reenquadramento (se houver) 
 *Nova Categoria: IRGA
 *Novo cargo: Técnico em Orizicultura
 *Nova Referência: A-III.</v>
      </c>
    </row>
    <row r="42" spans="1:30" ht="156" x14ac:dyDescent="0.2">
      <c r="A42">
        <v>12</v>
      </c>
      <c r="B42">
        <v>3872262</v>
      </c>
      <c r="C42">
        <v>1</v>
      </c>
      <c r="D42" t="str">
        <f t="shared" si="0"/>
        <v>3872262/1</v>
      </c>
      <c r="E42" t="s">
        <v>186</v>
      </c>
      <c r="F42" t="s">
        <v>28</v>
      </c>
      <c r="G42" t="s">
        <v>29</v>
      </c>
      <c r="H42" t="s">
        <v>30</v>
      </c>
      <c r="I42" t="s">
        <v>67</v>
      </c>
      <c r="J42">
        <v>300113</v>
      </c>
      <c r="K42" t="s">
        <v>89</v>
      </c>
      <c r="L42" t="s">
        <v>187</v>
      </c>
      <c r="M42" t="s">
        <v>31</v>
      </c>
      <c r="N42" t="s">
        <v>50</v>
      </c>
      <c r="O42" t="s">
        <v>33</v>
      </c>
      <c r="P42" t="s">
        <v>91</v>
      </c>
      <c r="R42">
        <v>4204</v>
      </c>
      <c r="S42">
        <v>0</v>
      </c>
      <c r="T42">
        <v>0</v>
      </c>
      <c r="U42">
        <v>4204</v>
      </c>
      <c r="V42" t="s">
        <v>188</v>
      </c>
      <c r="W42" t="s">
        <v>38</v>
      </c>
      <c r="X42">
        <v>300123</v>
      </c>
      <c r="Y42" t="s">
        <v>148</v>
      </c>
      <c r="AA42" t="s">
        <v>67</v>
      </c>
      <c r="AB42" t="s">
        <v>34</v>
      </c>
      <c r="AC42" t="s">
        <v>74</v>
      </c>
      <c r="AD42" s="2" t="str">
        <f t="shared" si="2"/>
        <v>A Secretaria de Planejamento, Governança e Gestão, em atenção ao Disposto na Lei nº 16.165/2024 reenquadra o servidor(a)  Fernando Fumagalli Miranda , ID: 3872262 , Vínculo: 1, conforme os critérios a seguir:
 *Categoria atual: IRGA
 *Cargo atual: Técnico Superior Orizícola
 *Referência atual:  A-III
 *Tempo de Serviço Público: (11 anos, 6 meses, 9 dias)
 *Conversão de LP (se houver): 0
 *Titulação para fins de reenquadramento (se houver) 
 *Nova Categoria: IRGA
 *Novo cargo: Especialista em Orizicultura - Pesquisa Científica
 *Nova Referência: A-II.</v>
      </c>
    </row>
    <row r="43" spans="1:30" ht="156" x14ac:dyDescent="0.2">
      <c r="A43">
        <v>12</v>
      </c>
      <c r="B43">
        <v>3871924</v>
      </c>
      <c r="C43">
        <v>1</v>
      </c>
      <c r="D43" t="str">
        <f t="shared" si="0"/>
        <v>3871924/1</v>
      </c>
      <c r="E43" t="s">
        <v>189</v>
      </c>
      <c r="F43" t="s">
        <v>28</v>
      </c>
      <c r="G43" t="s">
        <v>29</v>
      </c>
      <c r="H43" t="s">
        <v>30</v>
      </c>
      <c r="I43" t="s">
        <v>67</v>
      </c>
      <c r="J43">
        <v>300113</v>
      </c>
      <c r="K43" t="s">
        <v>89</v>
      </c>
      <c r="L43" t="s">
        <v>133</v>
      </c>
      <c r="M43" t="s">
        <v>31</v>
      </c>
      <c r="N43" t="s">
        <v>50</v>
      </c>
      <c r="O43" t="s">
        <v>33</v>
      </c>
      <c r="P43" t="s">
        <v>91</v>
      </c>
      <c r="R43">
        <v>4017</v>
      </c>
      <c r="S43">
        <v>0</v>
      </c>
      <c r="T43">
        <v>0</v>
      </c>
      <c r="U43">
        <v>4017</v>
      </c>
      <c r="V43" t="s">
        <v>72</v>
      </c>
      <c r="W43" t="s">
        <v>38</v>
      </c>
      <c r="X43">
        <v>300123</v>
      </c>
      <c r="Y43" t="s">
        <v>148</v>
      </c>
      <c r="AA43" t="s">
        <v>67</v>
      </c>
      <c r="AB43" t="s">
        <v>34</v>
      </c>
      <c r="AC43" t="s">
        <v>74</v>
      </c>
      <c r="AD43" s="2" t="str">
        <f t="shared" si="2"/>
        <v>A Secretaria de Planejamento, Governança e Gestão, em atenção ao Disposto na Lei nº 16.165/2024 reenquadra o servidor(a)  Flavia Miyuki Tomita , ID: 3871924 , Vínculo: 1, conforme os critérios a seguir:
 *Categoria atual: IRGA
 *Cargo atual: Técnico Superior Orizícola
 *Referência atual:  A-III
 *Tempo de Serviço Público: (11 anos, 2 dias)
 *Conversão de LP (se houver): 0
 *Titulação para fins de reenquadramento (se houver) 
 *Nova Categoria: IRGA
 *Novo cargo: Especialista em Orizicultura - Pesquisa Científica
 *Nova Referência: A-II.</v>
      </c>
    </row>
    <row r="44" spans="1:30" ht="156" x14ac:dyDescent="0.2">
      <c r="A44">
        <v>12</v>
      </c>
      <c r="B44">
        <v>3872017</v>
      </c>
      <c r="C44">
        <v>1</v>
      </c>
      <c r="D44" t="str">
        <f t="shared" si="0"/>
        <v>3872017/1</v>
      </c>
      <c r="E44" t="s">
        <v>190</v>
      </c>
      <c r="F44" t="s">
        <v>28</v>
      </c>
      <c r="G44" t="s">
        <v>29</v>
      </c>
      <c r="H44" t="s">
        <v>30</v>
      </c>
      <c r="I44" t="s">
        <v>67</v>
      </c>
      <c r="J44">
        <v>300113</v>
      </c>
      <c r="K44" t="s">
        <v>89</v>
      </c>
      <c r="L44" t="s">
        <v>191</v>
      </c>
      <c r="M44" t="s">
        <v>31</v>
      </c>
      <c r="N44" t="s">
        <v>49</v>
      </c>
      <c r="O44" t="s">
        <v>33</v>
      </c>
      <c r="P44" t="s">
        <v>91</v>
      </c>
      <c r="R44">
        <v>4017</v>
      </c>
      <c r="S44">
        <v>0</v>
      </c>
      <c r="T44">
        <v>0</v>
      </c>
      <c r="U44">
        <v>4017</v>
      </c>
      <c r="V44" t="s">
        <v>72</v>
      </c>
      <c r="W44" t="s">
        <v>49</v>
      </c>
      <c r="X44">
        <v>300122</v>
      </c>
      <c r="Y44" t="s">
        <v>93</v>
      </c>
      <c r="AA44" t="s">
        <v>67</v>
      </c>
      <c r="AB44" t="s">
        <v>34</v>
      </c>
      <c r="AC44" t="s">
        <v>74</v>
      </c>
      <c r="AD44" s="2" t="str">
        <f t="shared" si="2"/>
        <v>A Secretaria de Planejamento, Governança e Gestão, em atenção ao Disposto na Lei nº 16.165/2024 reenquadra o servidor(a)  Flavio Jair Hatzfeld Schirmann , ID: 3872017 , Vínculo: 1, conforme os critérios a seguir:
 *Categoria atual: IRGA
 *Cargo atual: Técnico Superior Orizícola
 *Referência atual:  A-I
 *Tempo de Serviço Público: (11 anos, 2 dias)
 *Conversão de LP (se houver): 0
 *Titulação para fins de reenquadramento (se houver) 
 *Nova Categoria: IRGA
 *Novo cargo: Especialista em Orizicultura - Extensão Rural
 *Nova Referência: A-I.</v>
      </c>
    </row>
    <row r="45" spans="1:30" ht="156" x14ac:dyDescent="0.2">
      <c r="A45">
        <v>12</v>
      </c>
      <c r="B45">
        <v>3949664</v>
      </c>
      <c r="C45">
        <v>1</v>
      </c>
      <c r="D45" t="str">
        <f t="shared" si="0"/>
        <v>3949664/1</v>
      </c>
      <c r="E45" t="s">
        <v>192</v>
      </c>
      <c r="F45" t="s">
        <v>28</v>
      </c>
      <c r="G45" t="s">
        <v>29</v>
      </c>
      <c r="H45" t="s">
        <v>30</v>
      </c>
      <c r="I45" t="s">
        <v>67</v>
      </c>
      <c r="J45">
        <v>300113</v>
      </c>
      <c r="K45" t="s">
        <v>89</v>
      </c>
      <c r="L45" t="s">
        <v>170</v>
      </c>
      <c r="M45" t="s">
        <v>31</v>
      </c>
      <c r="N45" t="s">
        <v>193</v>
      </c>
      <c r="O45" t="s">
        <v>33</v>
      </c>
      <c r="P45" t="s">
        <v>91</v>
      </c>
      <c r="R45">
        <v>3806</v>
      </c>
      <c r="S45">
        <v>0</v>
      </c>
      <c r="T45">
        <v>0</v>
      </c>
      <c r="U45">
        <v>3806</v>
      </c>
      <c r="V45" t="s">
        <v>194</v>
      </c>
      <c r="W45" t="s">
        <v>50</v>
      </c>
      <c r="X45">
        <v>300123</v>
      </c>
      <c r="Y45" t="s">
        <v>148</v>
      </c>
      <c r="AA45" t="s">
        <v>67</v>
      </c>
      <c r="AB45" t="s">
        <v>34</v>
      </c>
      <c r="AC45" t="s">
        <v>74</v>
      </c>
      <c r="AD45" s="2" t="str">
        <f t="shared" si="2"/>
        <v>A Secretaria de Planejamento, Governança e Gestão, em atenção ao Disposto na Lei nº 16.165/2024 reenquadra o servidor(a)  Francisco Alexandre de Morais , ID: 3949664 , Vínculo: 1, conforme os critérios a seguir:
 *Categoria atual: IRGA
 *Cargo atual: Técnico Superior Orizícola
 *Referência atual:  A-V
 *Tempo de Serviço Público: (10 anos, 5 meses, 6 dias)
 *Conversão de LP (se houver): 0
 *Titulação para fins de reenquadramento (se houver) 
 *Nova Categoria: IRGA
 *Novo cargo: Especialista em Orizicultura - Pesquisa Científica
 *Nova Referência: A-III.</v>
      </c>
    </row>
    <row r="46" spans="1:30" ht="156" x14ac:dyDescent="0.2">
      <c r="A46">
        <v>12</v>
      </c>
      <c r="B46">
        <v>4380851</v>
      </c>
      <c r="C46">
        <v>1</v>
      </c>
      <c r="D46" t="str">
        <f t="shared" si="0"/>
        <v>4380851/1</v>
      </c>
      <c r="E46" t="s">
        <v>195</v>
      </c>
      <c r="F46" t="s">
        <v>28</v>
      </c>
      <c r="G46" t="s">
        <v>29</v>
      </c>
      <c r="H46" t="s">
        <v>30</v>
      </c>
      <c r="I46" t="s">
        <v>67</v>
      </c>
      <c r="J46">
        <v>300113</v>
      </c>
      <c r="K46" t="s">
        <v>89</v>
      </c>
      <c r="L46" t="s">
        <v>130</v>
      </c>
      <c r="M46" t="s">
        <v>31</v>
      </c>
      <c r="N46" t="s">
        <v>139</v>
      </c>
      <c r="O46" t="s">
        <v>33</v>
      </c>
      <c r="P46" t="s">
        <v>91</v>
      </c>
      <c r="R46">
        <v>2837</v>
      </c>
      <c r="S46">
        <v>0</v>
      </c>
      <c r="T46">
        <v>0</v>
      </c>
      <c r="U46">
        <v>2837</v>
      </c>
      <c r="V46" t="s">
        <v>196</v>
      </c>
      <c r="W46" t="s">
        <v>50</v>
      </c>
      <c r="X46">
        <v>300123</v>
      </c>
      <c r="Y46" t="s">
        <v>148</v>
      </c>
      <c r="AA46" t="s">
        <v>67</v>
      </c>
      <c r="AB46" t="s">
        <v>34</v>
      </c>
      <c r="AC46" t="s">
        <v>74</v>
      </c>
      <c r="AD46" s="2" t="str">
        <f t="shared" si="2"/>
        <v>A Secretaria de Planejamento, Governança e Gestão, em atenção ao Disposto na Lei nº 16.165/2024 reenquadra o servidor(a)  Gabriela de Magalhães da Fonseca , ID: 4380851 , Vínculo: 1, conforme os critérios a seguir:
 *Categoria atual: IRGA
 *Cargo atual: Técnico Superior Orizícola
 *Referência atual:  A-IV
 *Tempo de Serviço Público: (7 anos, 9 meses, 12 dias)
 *Conversão de LP (se houver): 0
 *Titulação para fins de reenquadramento (se houver) 
 *Nova Categoria: IRGA
 *Novo cargo: Especialista em Orizicultura - Pesquisa Científica
 *Nova Referência: A-III.</v>
      </c>
    </row>
    <row r="47" spans="1:30" ht="144" x14ac:dyDescent="0.2">
      <c r="A47">
        <v>12</v>
      </c>
      <c r="B47">
        <v>4214722</v>
      </c>
      <c r="C47">
        <v>1</v>
      </c>
      <c r="D47" t="str">
        <f t="shared" si="0"/>
        <v>4214722/1</v>
      </c>
      <c r="E47" t="s">
        <v>197</v>
      </c>
      <c r="F47" t="s">
        <v>28</v>
      </c>
      <c r="G47" t="s">
        <v>29</v>
      </c>
      <c r="H47" t="s">
        <v>30</v>
      </c>
      <c r="I47" t="s">
        <v>67</v>
      </c>
      <c r="J47">
        <v>300113</v>
      </c>
      <c r="K47" t="s">
        <v>89</v>
      </c>
      <c r="L47" t="s">
        <v>198</v>
      </c>
      <c r="M47" t="s">
        <v>31</v>
      </c>
      <c r="N47" t="s">
        <v>49</v>
      </c>
      <c r="O47" t="s">
        <v>33</v>
      </c>
      <c r="P47" t="s">
        <v>91</v>
      </c>
      <c r="R47">
        <v>3712</v>
      </c>
      <c r="S47">
        <v>0</v>
      </c>
      <c r="T47">
        <v>0</v>
      </c>
      <c r="U47">
        <v>3712</v>
      </c>
      <c r="V47" t="s">
        <v>128</v>
      </c>
      <c r="W47" t="s">
        <v>49</v>
      </c>
      <c r="X47">
        <v>300122</v>
      </c>
      <c r="Y47" t="s">
        <v>93</v>
      </c>
      <c r="AA47" t="s">
        <v>67</v>
      </c>
      <c r="AB47" t="s">
        <v>34</v>
      </c>
      <c r="AC47" t="s">
        <v>74</v>
      </c>
      <c r="AD47" s="2" t="str">
        <f t="shared" si="2"/>
        <v>A Secretaria de Planejamento, Governança e Gestão, em atenção ao Disposto na Lei nº 16.165/2024 reenquadra o servidor(a)  Gelson Facioni , ID: 4214722 , Vínculo: 1, conforme os critérios a seguir:
 *Categoria atual: IRGA
 *Cargo atual: Técnico Superior Orizícola
 *Referência atual:  A-I
 *Tempo de Serviço Público: (10 anos, 2 meses, 2 dias)
 *Conversão de LP (se houver): 0
 *Titulação para fins de reenquadramento (se houver) 
 *Nova Categoria: IRGA
 *Novo cargo: Especialista em Orizicultura - Extensão Rural
 *Nova Referência: A-I.</v>
      </c>
    </row>
    <row r="48" spans="1:30" ht="156" x14ac:dyDescent="0.2">
      <c r="A48">
        <v>12</v>
      </c>
      <c r="B48">
        <v>3871606</v>
      </c>
      <c r="C48">
        <v>1</v>
      </c>
      <c r="D48" t="str">
        <f t="shared" si="0"/>
        <v>3871606/1</v>
      </c>
      <c r="E48" t="s">
        <v>199</v>
      </c>
      <c r="F48" t="s">
        <v>28</v>
      </c>
      <c r="G48" t="s">
        <v>29</v>
      </c>
      <c r="H48" t="s">
        <v>30</v>
      </c>
      <c r="I48" t="s">
        <v>67</v>
      </c>
      <c r="J48">
        <v>300113</v>
      </c>
      <c r="K48" t="s">
        <v>89</v>
      </c>
      <c r="L48" t="s">
        <v>200</v>
      </c>
      <c r="M48" t="s">
        <v>31</v>
      </c>
      <c r="N48" t="s">
        <v>50</v>
      </c>
      <c r="O48" t="s">
        <v>33</v>
      </c>
      <c r="P48" t="s">
        <v>91</v>
      </c>
      <c r="R48">
        <v>4017</v>
      </c>
      <c r="S48">
        <v>0</v>
      </c>
      <c r="T48">
        <v>0</v>
      </c>
      <c r="U48">
        <v>4017</v>
      </c>
      <c r="V48" t="s">
        <v>72</v>
      </c>
      <c r="W48" t="s">
        <v>38</v>
      </c>
      <c r="X48">
        <v>300122</v>
      </c>
      <c r="Y48" t="s">
        <v>93</v>
      </c>
      <c r="AA48" t="s">
        <v>67</v>
      </c>
      <c r="AB48" t="s">
        <v>34</v>
      </c>
      <c r="AC48" t="s">
        <v>74</v>
      </c>
      <c r="AD48" s="2" t="str">
        <f t="shared" si="2"/>
        <v>A Secretaria de Planejamento, Governança e Gestão, em atenção ao Disposto na Lei nº 16.165/2024 reenquadra o servidor(a)  Gil Cunegatto Marques Neto , ID: 3871606 , Vínculo: 1, conforme os critérios a seguir:
 *Categoria atual: IRGA
 *Cargo atual: Técnico Superior Orizícola
 *Referência atual:  A-III
 *Tempo de Serviço Público: (11 anos, 2 dias)
 *Conversão de LP (se houver): 0
 *Titulação para fins de reenquadramento (se houver) 
 *Nova Categoria: IRGA
 *Novo cargo: Especialista em Orizicultura - Extensão Rural
 *Nova Referência: A-II.</v>
      </c>
    </row>
    <row r="49" spans="1:30" ht="156" x14ac:dyDescent="0.2">
      <c r="A49">
        <v>12</v>
      </c>
      <c r="B49">
        <v>3872092</v>
      </c>
      <c r="C49">
        <v>1</v>
      </c>
      <c r="D49" t="str">
        <f t="shared" si="0"/>
        <v>3872092/1</v>
      </c>
      <c r="E49" t="s">
        <v>201</v>
      </c>
      <c r="F49" t="s">
        <v>28</v>
      </c>
      <c r="G49" t="s">
        <v>29</v>
      </c>
      <c r="H49" t="s">
        <v>30</v>
      </c>
      <c r="I49" t="s">
        <v>67</v>
      </c>
      <c r="J49">
        <v>300113</v>
      </c>
      <c r="K49" t="s">
        <v>89</v>
      </c>
      <c r="L49" t="s">
        <v>202</v>
      </c>
      <c r="M49" t="s">
        <v>31</v>
      </c>
      <c r="N49" t="s">
        <v>38</v>
      </c>
      <c r="O49" t="s">
        <v>33</v>
      </c>
      <c r="P49" t="s">
        <v>91</v>
      </c>
      <c r="R49">
        <v>4017</v>
      </c>
      <c r="S49">
        <v>0</v>
      </c>
      <c r="T49">
        <v>0</v>
      </c>
      <c r="U49">
        <v>4017</v>
      </c>
      <c r="V49" t="s">
        <v>72</v>
      </c>
      <c r="W49" t="s">
        <v>49</v>
      </c>
      <c r="X49">
        <v>300122</v>
      </c>
      <c r="Y49" t="s">
        <v>93</v>
      </c>
      <c r="AA49" t="s">
        <v>67</v>
      </c>
      <c r="AB49" t="s">
        <v>34</v>
      </c>
      <c r="AC49" t="s">
        <v>74</v>
      </c>
      <c r="AD49" s="2" t="str">
        <f t="shared" si="2"/>
        <v>A Secretaria de Planejamento, Governança e Gestão, em atenção ao Disposto na Lei nº 16.165/2024 reenquadra o servidor(a)  Gilmar Fogaça Bonorino , ID: 3872092 , Vínculo: 1, conforme os critérios a seguir:
 *Categoria atual: IRGA
 *Cargo atual: Técnico Superior Orizícola
 *Referência atual:  A-II
 *Tempo de Serviço Público: (11 anos, 2 dias)
 *Conversão de LP (se houver): 0
 *Titulação para fins de reenquadramento (se houver) 
 *Nova Categoria: IRGA
 *Novo cargo: Especialista em Orizicultura - Extensão Rural
 *Nova Referência: A-I.</v>
      </c>
    </row>
    <row r="50" spans="1:30" ht="156" x14ac:dyDescent="0.2">
      <c r="A50">
        <v>12</v>
      </c>
      <c r="B50">
        <v>3872033</v>
      </c>
      <c r="C50">
        <v>1</v>
      </c>
      <c r="D50" t="str">
        <f t="shared" si="0"/>
        <v>3872033/1</v>
      </c>
      <c r="E50" t="s">
        <v>203</v>
      </c>
      <c r="F50" t="s">
        <v>28</v>
      </c>
      <c r="G50" t="s">
        <v>29</v>
      </c>
      <c r="H50" t="s">
        <v>30</v>
      </c>
      <c r="I50" t="s">
        <v>67</v>
      </c>
      <c r="J50">
        <v>300113</v>
      </c>
      <c r="K50" t="s">
        <v>89</v>
      </c>
      <c r="L50" t="s">
        <v>204</v>
      </c>
      <c r="M50" t="s">
        <v>31</v>
      </c>
      <c r="N50" t="s">
        <v>38</v>
      </c>
      <c r="O50" t="s">
        <v>33</v>
      </c>
      <c r="P50" t="s">
        <v>91</v>
      </c>
      <c r="R50">
        <v>5178</v>
      </c>
      <c r="S50">
        <v>0</v>
      </c>
      <c r="T50">
        <v>0</v>
      </c>
      <c r="U50">
        <v>5178</v>
      </c>
      <c r="V50" t="s">
        <v>205</v>
      </c>
      <c r="W50" t="s">
        <v>49</v>
      </c>
      <c r="X50">
        <v>300122</v>
      </c>
      <c r="Y50" t="s">
        <v>93</v>
      </c>
      <c r="AA50" t="s">
        <v>67</v>
      </c>
      <c r="AB50" t="s">
        <v>34</v>
      </c>
      <c r="AC50" t="s">
        <v>74</v>
      </c>
      <c r="AD50" s="2" t="str">
        <f t="shared" si="2"/>
        <v>A Secretaria de Planejamento, Governança e Gestão, em atenção ao Disposto na Lei nº 16.165/2024 reenquadra o servidor(a)  Gionei Alves de Assis dos Santos , ID: 3872033 , Vínculo: 1, conforme os critérios a seguir:
 *Categoria atual: IRGA
 *Cargo atual: Técnico Superior Orizícola
 *Referência atual:  A-II
 *Tempo de Serviço Público: (14 anos, 2 meses, 8 dias)
 *Conversão de LP (se houver): 0
 *Titulação para fins de reenquadramento (se houver) 
 *Nova Categoria: IRGA
 *Novo cargo: Especialista em Orizicultura - Extensão Rural
 *Nova Referência: A-I.</v>
      </c>
    </row>
    <row r="51" spans="1:30" ht="156" x14ac:dyDescent="0.2">
      <c r="A51">
        <v>12</v>
      </c>
      <c r="B51">
        <v>3871932</v>
      </c>
      <c r="C51">
        <v>1</v>
      </c>
      <c r="D51" t="str">
        <f t="shared" si="0"/>
        <v>3871932/1</v>
      </c>
      <c r="E51" t="s">
        <v>206</v>
      </c>
      <c r="F51" t="s">
        <v>28</v>
      </c>
      <c r="G51" t="s">
        <v>29</v>
      </c>
      <c r="H51" t="s">
        <v>30</v>
      </c>
      <c r="I51" t="s">
        <v>67</v>
      </c>
      <c r="J51">
        <v>300115</v>
      </c>
      <c r="K51" t="s">
        <v>68</v>
      </c>
      <c r="L51" t="s">
        <v>155</v>
      </c>
      <c r="M51" t="s">
        <v>31</v>
      </c>
      <c r="N51" t="s">
        <v>70</v>
      </c>
      <c r="O51" t="s">
        <v>33</v>
      </c>
      <c r="P51" t="s">
        <v>71</v>
      </c>
      <c r="R51">
        <v>4836</v>
      </c>
      <c r="S51">
        <v>0</v>
      </c>
      <c r="T51">
        <v>0</v>
      </c>
      <c r="U51">
        <v>4836</v>
      </c>
      <c r="V51" t="s">
        <v>207</v>
      </c>
      <c r="W51" t="s">
        <v>38</v>
      </c>
      <c r="X51">
        <v>300136</v>
      </c>
      <c r="Y51" t="s">
        <v>73</v>
      </c>
      <c r="AA51" t="s">
        <v>67</v>
      </c>
      <c r="AC51" t="s">
        <v>74</v>
      </c>
      <c r="AD51" s="2" t="str">
        <f t="shared" si="2"/>
        <v>A Secretaria de Planejamento, Governança e Gestão, em atenção ao Disposto na Lei nº 16.165/2024 reenquadra o servidor(a)  Giovani Luciano Wrasse , ID: 3871932 , Vínculo: 1, conforme os critérios a seguir:
 *Categoria atual: IRGA
 *Cargo atual: Técnico Orizícola
 *Referência atual:  A
 *Tempo de Serviço Público: (13 anos, 3 meses, 1 dia)
 *Conversão de LP (se houver): 0
 *Titulação para fins de reenquadramento (se houver) 
 *Nova Categoria: IRGA
 *Novo cargo: Técnico em Orizicultura
 *Nova Referência: A-II.</v>
      </c>
    </row>
    <row r="52" spans="1:30" ht="156" x14ac:dyDescent="0.2">
      <c r="A52">
        <v>12</v>
      </c>
      <c r="B52">
        <v>4233875</v>
      </c>
      <c r="C52">
        <v>1</v>
      </c>
      <c r="D52" t="str">
        <f t="shared" si="0"/>
        <v>4233875/1</v>
      </c>
      <c r="E52" t="s">
        <v>208</v>
      </c>
      <c r="F52" t="s">
        <v>28</v>
      </c>
      <c r="G52" t="s">
        <v>29</v>
      </c>
      <c r="H52" t="s">
        <v>30</v>
      </c>
      <c r="I52" t="s">
        <v>67</v>
      </c>
      <c r="J52">
        <v>300116</v>
      </c>
      <c r="K52" t="s">
        <v>76</v>
      </c>
      <c r="L52" t="s">
        <v>209</v>
      </c>
      <c r="M52" t="s">
        <v>31</v>
      </c>
      <c r="N52" t="s">
        <v>70</v>
      </c>
      <c r="O52" t="s">
        <v>33</v>
      </c>
      <c r="P52" t="s">
        <v>71</v>
      </c>
      <c r="R52">
        <v>3628</v>
      </c>
      <c r="S52">
        <v>0</v>
      </c>
      <c r="T52">
        <v>0</v>
      </c>
      <c r="U52">
        <v>3628</v>
      </c>
      <c r="V52" t="s">
        <v>210</v>
      </c>
      <c r="W52" t="s">
        <v>38</v>
      </c>
      <c r="X52">
        <v>300137</v>
      </c>
      <c r="Y52" t="s">
        <v>76</v>
      </c>
      <c r="AA52" t="s">
        <v>67</v>
      </c>
      <c r="AC52" t="s">
        <v>74</v>
      </c>
      <c r="AD52" s="2" t="str">
        <f t="shared" si="2"/>
        <v>A Secretaria de Planejamento, Governança e Gestão, em atenção ao Disposto na Lei nº 16.165/2024 reenquadra o servidor(a)  Gislaine Medeiros da Silva , ID: 4233875 , Vínculo: 1, conforme os critérios a seguir:
 *Categoria atual: IRGA
 *Cargo atual: Assistente Administrativo
 *Referência atual:  A
 *Tempo de Serviço Público: (9 anos, 11 meses, 13 dias)
 *Conversão de LP (se houver): 0
 *Titulação para fins de reenquadramento (se houver) 
 *Nova Categoria: IRGA
 *Novo cargo: Assistente Administrativo
 *Nova Referência: A-II.</v>
      </c>
    </row>
    <row r="53" spans="1:30" ht="144" x14ac:dyDescent="0.2">
      <c r="A53">
        <v>12</v>
      </c>
      <c r="B53">
        <v>4239075</v>
      </c>
      <c r="C53">
        <v>1</v>
      </c>
      <c r="D53" t="str">
        <f t="shared" si="0"/>
        <v>4239075/1</v>
      </c>
      <c r="E53" t="s">
        <v>211</v>
      </c>
      <c r="F53" t="s">
        <v>28</v>
      </c>
      <c r="G53" t="s">
        <v>29</v>
      </c>
      <c r="H53" t="s">
        <v>30</v>
      </c>
      <c r="I53" t="s">
        <v>67</v>
      </c>
      <c r="J53">
        <v>300115</v>
      </c>
      <c r="K53" t="s">
        <v>68</v>
      </c>
      <c r="L53" t="s">
        <v>86</v>
      </c>
      <c r="M53" t="s">
        <v>31</v>
      </c>
      <c r="N53" t="s">
        <v>70</v>
      </c>
      <c r="O53" t="s">
        <v>33</v>
      </c>
      <c r="P53" t="s">
        <v>71</v>
      </c>
      <c r="R53">
        <v>3610</v>
      </c>
      <c r="S53">
        <v>0</v>
      </c>
      <c r="T53">
        <v>0</v>
      </c>
      <c r="U53">
        <v>3610</v>
      </c>
      <c r="V53" t="s">
        <v>212</v>
      </c>
      <c r="W53" t="s">
        <v>38</v>
      </c>
      <c r="X53">
        <v>300136</v>
      </c>
      <c r="Y53" t="s">
        <v>73</v>
      </c>
      <c r="AA53" t="s">
        <v>67</v>
      </c>
      <c r="AC53" t="s">
        <v>74</v>
      </c>
      <c r="AD53" s="2" t="str">
        <f t="shared" si="2"/>
        <v>A Secretaria de Planejamento, Governança e Gestão, em atenção ao Disposto na Lei nº 16.165/2024 reenquadra o servidor(a)  Grazielle da Silva Martins , ID: 4239075 , Vínculo: 1, conforme os critérios a seguir:
 *Categoria atual: IRGA
 *Cargo atual: Técnico Orizícola
 *Referência atual:  A
 *Tempo de Serviço Público: (9 anos, 10 meses, 25 dias)
 *Conversão de LP (se houver): 0
 *Titulação para fins de reenquadramento (se houver) 
 *Nova Categoria: IRGA
 *Novo cargo: Técnico em Orizicultura
 *Nova Referência: A-II.</v>
      </c>
    </row>
    <row r="54" spans="1:30" ht="156" x14ac:dyDescent="0.2">
      <c r="A54">
        <v>12</v>
      </c>
      <c r="B54">
        <v>3871800</v>
      </c>
      <c r="C54">
        <v>1</v>
      </c>
      <c r="D54" t="str">
        <f t="shared" si="0"/>
        <v>3871800/1</v>
      </c>
      <c r="E54" t="s">
        <v>213</v>
      </c>
      <c r="F54" t="s">
        <v>28</v>
      </c>
      <c r="G54" t="s">
        <v>29</v>
      </c>
      <c r="H54" t="s">
        <v>30</v>
      </c>
      <c r="I54" t="s">
        <v>67</v>
      </c>
      <c r="J54">
        <v>300113</v>
      </c>
      <c r="K54" t="s">
        <v>89</v>
      </c>
      <c r="L54" t="s">
        <v>103</v>
      </c>
      <c r="M54" t="s">
        <v>31</v>
      </c>
      <c r="N54" t="s">
        <v>50</v>
      </c>
      <c r="O54" t="s">
        <v>33</v>
      </c>
      <c r="P54" t="s">
        <v>91</v>
      </c>
      <c r="R54">
        <v>4017</v>
      </c>
      <c r="S54">
        <v>0</v>
      </c>
      <c r="T54">
        <v>0</v>
      </c>
      <c r="U54">
        <v>4017</v>
      </c>
      <c r="V54" t="s">
        <v>72</v>
      </c>
      <c r="W54" t="s">
        <v>38</v>
      </c>
      <c r="X54">
        <v>300123</v>
      </c>
      <c r="Y54" t="s">
        <v>148</v>
      </c>
      <c r="AA54" t="s">
        <v>67</v>
      </c>
      <c r="AB54" t="s">
        <v>34</v>
      </c>
      <c r="AC54" t="s">
        <v>74</v>
      </c>
      <c r="AD54" s="2" t="str">
        <f t="shared" si="2"/>
        <v>A Secretaria de Planejamento, Governança e Gestão, em atenção ao Disposto na Lei nº 16.165/2024 reenquadra o servidor(a)  Gustavo Campos Soares , ID: 3871800 , Vínculo: 1, conforme os critérios a seguir:
 *Categoria atual: IRGA
 *Cargo atual: Técnico Superior Orizícola
 *Referência atual:  A-III
 *Tempo de Serviço Público: (11 anos, 2 dias)
 *Conversão de LP (se houver): 0
 *Titulação para fins de reenquadramento (se houver) 
 *Nova Categoria: IRGA
 *Novo cargo: Especialista em Orizicultura - Pesquisa Científica
 *Nova Referência: A-II.</v>
      </c>
    </row>
    <row r="55" spans="1:30" ht="156" x14ac:dyDescent="0.2">
      <c r="A55">
        <v>12</v>
      </c>
      <c r="B55">
        <v>4453379</v>
      </c>
      <c r="C55">
        <v>1</v>
      </c>
      <c r="D55" t="str">
        <f t="shared" si="0"/>
        <v>4453379/1</v>
      </c>
      <c r="E55" t="s">
        <v>214</v>
      </c>
      <c r="F55" t="s">
        <v>28</v>
      </c>
      <c r="G55" t="s">
        <v>29</v>
      </c>
      <c r="H55" t="s">
        <v>30</v>
      </c>
      <c r="I55" t="s">
        <v>67</v>
      </c>
      <c r="J55">
        <v>300115</v>
      </c>
      <c r="K55" t="s">
        <v>68</v>
      </c>
      <c r="L55" t="s">
        <v>187</v>
      </c>
      <c r="M55" t="s">
        <v>31</v>
      </c>
      <c r="N55" t="s">
        <v>70</v>
      </c>
      <c r="O55" t="s">
        <v>33</v>
      </c>
      <c r="P55" t="s">
        <v>71</v>
      </c>
      <c r="R55">
        <v>2526</v>
      </c>
      <c r="S55">
        <v>0</v>
      </c>
      <c r="T55">
        <v>0</v>
      </c>
      <c r="U55">
        <v>2526</v>
      </c>
      <c r="V55" t="s">
        <v>215</v>
      </c>
      <c r="W55" t="s">
        <v>38</v>
      </c>
      <c r="X55">
        <v>300136</v>
      </c>
      <c r="Y55" t="s">
        <v>73</v>
      </c>
      <c r="AA55" t="s">
        <v>67</v>
      </c>
      <c r="AC55" t="s">
        <v>74</v>
      </c>
      <c r="AD55" s="2" t="str">
        <f t="shared" si="2"/>
        <v>A Secretaria de Planejamento, Governança e Gestão, em atenção ao Disposto na Lei nº 16.165/2024 reenquadra o servidor(a)  Gustavo Dutra Ribeiro , ID: 4453379 , Vínculo: 1, conforme os critérios a seguir:
 *Categoria atual: IRGA
 *Cargo atual: Técnico Orizícola
 *Referência atual:  A
 *Tempo de Serviço Público: (6 anos, 11 meses, 6 dias)
 *Conversão de LP (se houver): 0
 *Titulação para fins de reenquadramento (se houver) 
 *Nova Categoria: IRGA
 *Novo cargo: Técnico em Orizicultura
 *Nova Referência: A-II.</v>
      </c>
    </row>
    <row r="56" spans="1:30" ht="144" x14ac:dyDescent="0.2">
      <c r="A56">
        <v>12</v>
      </c>
      <c r="B56">
        <v>3871746</v>
      </c>
      <c r="C56">
        <v>1</v>
      </c>
      <c r="D56" t="str">
        <f t="shared" si="0"/>
        <v>3871746/1</v>
      </c>
      <c r="E56" t="s">
        <v>216</v>
      </c>
      <c r="F56" t="s">
        <v>28</v>
      </c>
      <c r="G56" t="s">
        <v>29</v>
      </c>
      <c r="H56" t="s">
        <v>30</v>
      </c>
      <c r="I56" t="s">
        <v>67</v>
      </c>
      <c r="J56">
        <v>300113</v>
      </c>
      <c r="K56" t="s">
        <v>89</v>
      </c>
      <c r="L56" t="s">
        <v>217</v>
      </c>
      <c r="M56" t="s">
        <v>31</v>
      </c>
      <c r="N56" t="s">
        <v>50</v>
      </c>
      <c r="O56" t="s">
        <v>33</v>
      </c>
      <c r="P56" t="s">
        <v>91</v>
      </c>
      <c r="R56">
        <v>4932</v>
      </c>
      <c r="S56">
        <v>0</v>
      </c>
      <c r="T56">
        <v>0</v>
      </c>
      <c r="U56">
        <v>4932</v>
      </c>
      <c r="V56" t="s">
        <v>218</v>
      </c>
      <c r="W56" t="s">
        <v>38</v>
      </c>
      <c r="X56">
        <v>300122</v>
      </c>
      <c r="Y56" t="s">
        <v>93</v>
      </c>
      <c r="AA56" t="s">
        <v>67</v>
      </c>
      <c r="AB56" t="s">
        <v>34</v>
      </c>
      <c r="AC56" t="s">
        <v>74</v>
      </c>
      <c r="AD56" s="2" t="str">
        <f t="shared" si="2"/>
        <v>A Secretaria de Planejamento, Governança e Gestão, em atenção ao Disposto na Lei nº 16.165/2024 reenquadra o servidor(a)  Igor Kohls , ID: 3871746 , Vínculo: 1, conforme os critérios a seguir:
 *Categoria atual: IRGA
 *Cargo atual: Técnico Superior Orizícola
 *Referência atual:  A-III
 *Tempo de Serviço Público: (13 anos, 6 meses, 7 dias)
 *Conversão de LP (se houver): 0
 *Titulação para fins de reenquadramento (se houver) 
 *Nova Categoria: IRGA
 *Novo cargo: Especialista em Orizicultura - Extensão Rural
 *Nova Referência: A-II.</v>
      </c>
    </row>
    <row r="57" spans="1:30" ht="156" x14ac:dyDescent="0.2">
      <c r="A57">
        <v>12</v>
      </c>
      <c r="B57">
        <v>4445287</v>
      </c>
      <c r="C57">
        <v>1</v>
      </c>
      <c r="D57" t="str">
        <f t="shared" si="0"/>
        <v>4445287/1</v>
      </c>
      <c r="E57" t="s">
        <v>219</v>
      </c>
      <c r="F57" t="s">
        <v>28</v>
      </c>
      <c r="G57" t="s">
        <v>29</v>
      </c>
      <c r="H57" t="s">
        <v>30</v>
      </c>
      <c r="I57" t="s">
        <v>67</v>
      </c>
      <c r="J57">
        <v>300114</v>
      </c>
      <c r="K57" t="s">
        <v>99</v>
      </c>
      <c r="L57" t="s">
        <v>182</v>
      </c>
      <c r="M57" t="s">
        <v>31</v>
      </c>
      <c r="N57" t="s">
        <v>38</v>
      </c>
      <c r="O57" t="s">
        <v>33</v>
      </c>
      <c r="P57" t="s">
        <v>91</v>
      </c>
      <c r="R57">
        <v>2623</v>
      </c>
      <c r="S57">
        <v>0</v>
      </c>
      <c r="T57">
        <v>0</v>
      </c>
      <c r="U57">
        <v>2623</v>
      </c>
      <c r="V57" t="s">
        <v>220</v>
      </c>
      <c r="W57" t="s">
        <v>49</v>
      </c>
      <c r="X57">
        <v>300125</v>
      </c>
      <c r="Y57" t="s">
        <v>184</v>
      </c>
      <c r="AA57" t="s">
        <v>67</v>
      </c>
      <c r="AB57" t="s">
        <v>34</v>
      </c>
      <c r="AC57" t="s">
        <v>74</v>
      </c>
      <c r="AD57" s="2" t="str">
        <f t="shared" si="2"/>
        <v>A Secretaria de Planejamento, Governança e Gestão, em atenção ao Disposto na Lei nº 16.165/2024 reenquadra o servidor(a)  Inaiá dos Santos Dietz Bernardes , ID: 4445287 , Vínculo: 1, conforme os critérios a seguir:
 *Categoria atual: IRGA
 *Cargo atual: Técnico Superior Administrativo
 *Referência atual:  A-II
 *Tempo de Serviço Público: (7 anos, 2 meses, 8 dias)
 *Conversão de LP (se houver): 0
 *Titulação para fins de reenquadramento (se houver) 
 *Nova Categoria: IRGA
 *Novo cargo: Analista Administrativo - Administração
 *Nova Referência: A-I.</v>
      </c>
    </row>
    <row r="58" spans="1:30" ht="156" x14ac:dyDescent="0.2">
      <c r="A58">
        <v>12</v>
      </c>
      <c r="B58">
        <v>3871185</v>
      </c>
      <c r="C58">
        <v>1</v>
      </c>
      <c r="D58" t="str">
        <f t="shared" si="0"/>
        <v>3871185/1</v>
      </c>
      <c r="E58" t="s">
        <v>221</v>
      </c>
      <c r="F58" t="s">
        <v>28</v>
      </c>
      <c r="G58" t="s">
        <v>29</v>
      </c>
      <c r="H58" t="s">
        <v>30</v>
      </c>
      <c r="I58" t="s">
        <v>67</v>
      </c>
      <c r="J58">
        <v>300115</v>
      </c>
      <c r="K58" t="s">
        <v>68</v>
      </c>
      <c r="L58" t="s">
        <v>130</v>
      </c>
      <c r="M58" t="s">
        <v>31</v>
      </c>
      <c r="N58" t="s">
        <v>70</v>
      </c>
      <c r="O58" t="s">
        <v>59</v>
      </c>
      <c r="P58" t="s">
        <v>71</v>
      </c>
      <c r="R58">
        <v>4017</v>
      </c>
      <c r="S58">
        <v>0</v>
      </c>
      <c r="T58">
        <v>0</v>
      </c>
      <c r="U58">
        <v>4017</v>
      </c>
      <c r="V58" t="s">
        <v>72</v>
      </c>
      <c r="W58" t="s">
        <v>38</v>
      </c>
      <c r="X58">
        <v>300136</v>
      </c>
      <c r="Y58" t="s">
        <v>73</v>
      </c>
      <c r="AA58" t="s">
        <v>67</v>
      </c>
      <c r="AC58" t="s">
        <v>74</v>
      </c>
      <c r="AD58" s="2" t="str">
        <f t="shared" si="2"/>
        <v>A Secretaria de Planejamento, Governança e Gestão, em atenção ao Disposto na Lei nº 16.165/2024 reenquadra o servidor(a)  Ingrid Freitas Tomazi , ID: 3871185 , Vínculo: 1, conforme os critérios a seguir:
 *Categoria atual: IRGA
 *Cargo atual: Técnico Orizícola
 *Referência atual:  A
 *Tempo de Serviço Público: (11 anos, 2 dias)
 *Conversão de LP (se houver): 0
 *Titulação para fins de reenquadramento (se houver) 
 *Nova Categoria: IRGA
 *Novo cargo: Técnico em Orizicultura
 *Nova Referência: A-II.</v>
      </c>
    </row>
    <row r="59" spans="1:30" ht="144" x14ac:dyDescent="0.2">
      <c r="A59">
        <v>12</v>
      </c>
      <c r="B59">
        <v>2935058</v>
      </c>
      <c r="C59">
        <v>2</v>
      </c>
      <c r="D59" t="str">
        <f t="shared" si="0"/>
        <v>2935058/2</v>
      </c>
      <c r="E59" t="s">
        <v>222</v>
      </c>
      <c r="F59" t="s">
        <v>28</v>
      </c>
      <c r="G59" t="s">
        <v>29</v>
      </c>
      <c r="H59" t="s">
        <v>30</v>
      </c>
      <c r="I59" t="s">
        <v>67</v>
      </c>
      <c r="J59">
        <v>300113</v>
      </c>
      <c r="K59" t="s">
        <v>89</v>
      </c>
      <c r="L59" t="s">
        <v>223</v>
      </c>
      <c r="M59" t="s">
        <v>31</v>
      </c>
      <c r="N59" t="s">
        <v>50</v>
      </c>
      <c r="O59" t="s">
        <v>33</v>
      </c>
      <c r="P59" t="s">
        <v>91</v>
      </c>
      <c r="R59">
        <v>5525</v>
      </c>
      <c r="S59">
        <v>0</v>
      </c>
      <c r="T59">
        <v>0</v>
      </c>
      <c r="U59">
        <v>5525</v>
      </c>
      <c r="V59" t="s">
        <v>55</v>
      </c>
      <c r="W59" t="s">
        <v>44</v>
      </c>
      <c r="X59">
        <v>300122</v>
      </c>
      <c r="Y59" t="s">
        <v>93</v>
      </c>
      <c r="AA59" t="s">
        <v>67</v>
      </c>
      <c r="AB59" t="s">
        <v>34</v>
      </c>
      <c r="AC59" t="s">
        <v>74</v>
      </c>
      <c r="AD59" s="2" t="str">
        <f t="shared" si="2"/>
        <v>A Secretaria de Planejamento, Governança e Gestão, em atenção ao Disposto na Lei nº 16.165/2024 reenquadra o servidor(a)  Ivo Mello , ID: 2935058 , Vínculo: 2, conforme os critérios a seguir:
 *Categoria atual: IRGA
 *Cargo atual: Técnico Superior Orizícola
 *Referência atual:  A-III
 *Tempo de Serviço Público: (15 anos, 1 mes, 20 dias)
 *Conversão de LP (se houver): 0
 *Titulação para fins de reenquadramento (se houver) 
 *Nova Categoria: IRGA
 *Novo cargo: Especialista em Orizicultura - Extensão Rural
 *Nova Referência: B-II.</v>
      </c>
    </row>
    <row r="60" spans="1:30" ht="156" x14ac:dyDescent="0.2">
      <c r="A60">
        <v>12</v>
      </c>
      <c r="B60">
        <v>3871410</v>
      </c>
      <c r="C60">
        <v>1</v>
      </c>
      <c r="D60" t="str">
        <f t="shared" si="0"/>
        <v>3871410/1</v>
      </c>
      <c r="E60" t="s">
        <v>224</v>
      </c>
      <c r="F60" t="s">
        <v>28</v>
      </c>
      <c r="G60" t="s">
        <v>29</v>
      </c>
      <c r="H60" t="s">
        <v>30</v>
      </c>
      <c r="I60" t="s">
        <v>67</v>
      </c>
      <c r="J60">
        <v>300115</v>
      </c>
      <c r="K60" t="s">
        <v>68</v>
      </c>
      <c r="L60" t="s">
        <v>95</v>
      </c>
      <c r="M60" t="s">
        <v>31</v>
      </c>
      <c r="N60" t="s">
        <v>70</v>
      </c>
      <c r="O60" t="s">
        <v>33</v>
      </c>
      <c r="P60" t="s">
        <v>71</v>
      </c>
      <c r="R60">
        <v>5236</v>
      </c>
      <c r="S60">
        <v>0</v>
      </c>
      <c r="T60">
        <v>0</v>
      </c>
      <c r="U60">
        <v>5236</v>
      </c>
      <c r="V60" t="s">
        <v>225</v>
      </c>
      <c r="W60" t="s">
        <v>38</v>
      </c>
      <c r="X60">
        <v>300136</v>
      </c>
      <c r="Y60" t="s">
        <v>73</v>
      </c>
      <c r="AA60" t="s">
        <v>67</v>
      </c>
      <c r="AC60" t="s">
        <v>74</v>
      </c>
      <c r="AD60" s="2" t="str">
        <f t="shared" si="2"/>
        <v>A Secretaria de Planejamento, Governança e Gestão, em atenção ao Disposto na Lei nº 16.165/2024 reenquadra o servidor(a)  Jackson Brazil Acosta Pintanel , ID: 3871410 , Vínculo: 1, conforme os critérios a seguir:
 *Categoria atual: IRGA
 *Cargo atual: Técnico Orizícola
 *Referência atual:  A
 *Tempo de Serviço Público: (14 anos, 4 meses, 6 dias)
 *Conversão de LP (se houver): 0
 *Titulação para fins de reenquadramento (se houver) 
 *Nova Categoria: IRGA
 *Novo cargo: Técnico em Orizicultura
 *Nova Referência: A-II.</v>
      </c>
    </row>
    <row r="61" spans="1:30" ht="144" x14ac:dyDescent="0.2">
      <c r="A61">
        <v>12</v>
      </c>
      <c r="B61">
        <v>3872890</v>
      </c>
      <c r="C61">
        <v>1</v>
      </c>
      <c r="D61" t="str">
        <f t="shared" si="0"/>
        <v>3872890/1</v>
      </c>
      <c r="E61" t="s">
        <v>226</v>
      </c>
      <c r="F61" t="s">
        <v>28</v>
      </c>
      <c r="G61" t="s">
        <v>29</v>
      </c>
      <c r="H61" t="s">
        <v>30</v>
      </c>
      <c r="I61" t="s">
        <v>67</v>
      </c>
      <c r="J61">
        <v>300113</v>
      </c>
      <c r="K61" t="s">
        <v>89</v>
      </c>
      <c r="L61" t="s">
        <v>227</v>
      </c>
      <c r="M61" t="s">
        <v>31</v>
      </c>
      <c r="N61" t="s">
        <v>38</v>
      </c>
      <c r="O61" t="s">
        <v>33</v>
      </c>
      <c r="P61" t="s">
        <v>91</v>
      </c>
      <c r="R61">
        <v>4017</v>
      </c>
      <c r="S61">
        <v>0</v>
      </c>
      <c r="T61">
        <v>0</v>
      </c>
      <c r="U61">
        <v>4017</v>
      </c>
      <c r="V61" t="s">
        <v>72</v>
      </c>
      <c r="W61" t="s">
        <v>49</v>
      </c>
      <c r="X61">
        <v>300122</v>
      </c>
      <c r="Y61" t="s">
        <v>93</v>
      </c>
      <c r="AA61" t="s">
        <v>67</v>
      </c>
      <c r="AB61" t="s">
        <v>34</v>
      </c>
      <c r="AC61" t="s">
        <v>74</v>
      </c>
      <c r="AD61" s="2" t="str">
        <f t="shared" si="2"/>
        <v>A Secretaria de Planejamento, Governança e Gestão, em atenção ao Disposto na Lei nº 16.165/2024 reenquadra o servidor(a)  Jair Mendes Flores Junior , ID: 3872890 , Vínculo: 1, conforme os critérios a seguir:
 *Categoria atual: IRGA
 *Cargo atual: Técnico Superior Orizícola
 *Referência atual:  A-II
 *Tempo de Serviço Público: (11 anos, 2 dias)
 *Conversão de LP (se houver): 0
 *Titulação para fins de reenquadramento (se houver) 
 *Nova Categoria: IRGA
 *Novo cargo: Especialista em Orizicultura - Extensão Rural
 *Nova Referência: A-I.</v>
      </c>
    </row>
    <row r="62" spans="1:30" ht="156" x14ac:dyDescent="0.2">
      <c r="A62">
        <v>12</v>
      </c>
      <c r="B62">
        <v>4463463</v>
      </c>
      <c r="C62">
        <v>1</v>
      </c>
      <c r="D62" t="str">
        <f t="shared" si="0"/>
        <v>4463463/1</v>
      </c>
      <c r="E62" t="s">
        <v>228</v>
      </c>
      <c r="F62" t="s">
        <v>28</v>
      </c>
      <c r="G62" t="s">
        <v>29</v>
      </c>
      <c r="H62" t="s">
        <v>30</v>
      </c>
      <c r="I62" t="s">
        <v>67</v>
      </c>
      <c r="J62">
        <v>300115</v>
      </c>
      <c r="K62" t="s">
        <v>68</v>
      </c>
      <c r="L62" t="s">
        <v>103</v>
      </c>
      <c r="M62" t="s">
        <v>31</v>
      </c>
      <c r="N62" t="s">
        <v>70</v>
      </c>
      <c r="O62" t="s">
        <v>33</v>
      </c>
      <c r="P62" t="s">
        <v>71</v>
      </c>
      <c r="R62">
        <v>2466</v>
      </c>
      <c r="S62">
        <v>0</v>
      </c>
      <c r="T62">
        <v>0</v>
      </c>
      <c r="U62">
        <v>2466</v>
      </c>
      <c r="V62" t="s">
        <v>229</v>
      </c>
      <c r="W62" t="s">
        <v>38</v>
      </c>
      <c r="X62">
        <v>300136</v>
      </c>
      <c r="Y62" t="s">
        <v>73</v>
      </c>
      <c r="AA62" t="s">
        <v>67</v>
      </c>
      <c r="AC62" t="s">
        <v>74</v>
      </c>
      <c r="AD62" s="2" t="str">
        <f t="shared" si="2"/>
        <v>A Secretaria de Planejamento, Governança e Gestão, em atenção ao Disposto na Lei nº 16.165/2024 reenquadra o servidor(a)  James Ribeiro Teixeira , ID: 4463463 , Vínculo: 1, conforme os critérios a seguir:
 *Categoria atual: IRGA
 *Cargo atual: Técnico Orizícola
 *Referência atual:  A
 *Tempo de Serviço Público: (6 anos, 9 meses, 6 dias)
 *Conversão de LP (se houver): 0
 *Titulação para fins de reenquadramento (se houver) 
 *Nova Categoria: IRGA
 *Novo cargo: Técnico em Orizicultura
 *Nova Referência: A-II.</v>
      </c>
    </row>
    <row r="63" spans="1:30" ht="144" x14ac:dyDescent="0.2">
      <c r="A63">
        <v>12</v>
      </c>
      <c r="B63">
        <v>4373146</v>
      </c>
      <c r="C63">
        <v>1</v>
      </c>
      <c r="D63" t="str">
        <f t="shared" si="0"/>
        <v>4373146/1</v>
      </c>
      <c r="E63" t="s">
        <v>230</v>
      </c>
      <c r="F63" t="s">
        <v>28</v>
      </c>
      <c r="G63" t="s">
        <v>29</v>
      </c>
      <c r="H63" t="s">
        <v>30</v>
      </c>
      <c r="I63" t="s">
        <v>67</v>
      </c>
      <c r="J63">
        <v>300113</v>
      </c>
      <c r="K63" t="s">
        <v>89</v>
      </c>
      <c r="L63" t="s">
        <v>231</v>
      </c>
      <c r="M63" t="s">
        <v>31</v>
      </c>
      <c r="N63" t="s">
        <v>38</v>
      </c>
      <c r="O63" t="s">
        <v>33</v>
      </c>
      <c r="P63" t="s">
        <v>91</v>
      </c>
      <c r="R63">
        <v>5501</v>
      </c>
      <c r="S63">
        <v>0</v>
      </c>
      <c r="T63">
        <v>0</v>
      </c>
      <c r="U63">
        <v>5501</v>
      </c>
      <c r="V63" t="s">
        <v>65</v>
      </c>
      <c r="W63" t="s">
        <v>39</v>
      </c>
      <c r="X63">
        <v>300122</v>
      </c>
      <c r="Y63" t="s">
        <v>93</v>
      </c>
      <c r="AA63" t="s">
        <v>67</v>
      </c>
      <c r="AB63" t="s">
        <v>34</v>
      </c>
      <c r="AC63" t="s">
        <v>74</v>
      </c>
      <c r="AD63" s="2" t="str">
        <f t="shared" si="2"/>
        <v>A Secretaria de Planejamento, Governança e Gestão, em atenção ao Disposto na Lei nº 16.165/2024 reenquadra o servidor(a)  Janete Baumgardt , ID: 4373146 , Vínculo: 1, conforme os critérios a seguir:
 *Categoria atual: IRGA
 *Cargo atual: Técnico Superior Orizícola
 *Referência atual:  A-II
 *Tempo de Serviço Público: (15 anos, 26 dias)
 *Conversão de LP (se houver): 0
 *Titulação para fins de reenquadramento (se houver) 
 *Nova Categoria: IRGA
 *Novo cargo: Especialista em Orizicultura - Extensão Rural
 *Nova Referência: B-I.</v>
      </c>
    </row>
    <row r="64" spans="1:30" ht="144" x14ac:dyDescent="0.2">
      <c r="A64">
        <v>12</v>
      </c>
      <c r="B64">
        <v>4436547</v>
      </c>
      <c r="C64">
        <v>1</v>
      </c>
      <c r="D64" t="str">
        <f t="shared" si="0"/>
        <v>4436547/1</v>
      </c>
      <c r="E64" t="s">
        <v>232</v>
      </c>
      <c r="F64" t="s">
        <v>28</v>
      </c>
      <c r="G64" t="s">
        <v>29</v>
      </c>
      <c r="H64" t="s">
        <v>30</v>
      </c>
      <c r="I64" t="s">
        <v>67</v>
      </c>
      <c r="J64">
        <v>300114</v>
      </c>
      <c r="K64" t="s">
        <v>99</v>
      </c>
      <c r="L64" t="s">
        <v>233</v>
      </c>
      <c r="M64" t="s">
        <v>31</v>
      </c>
      <c r="N64" t="s">
        <v>38</v>
      </c>
      <c r="O64" t="s">
        <v>33</v>
      </c>
      <c r="P64" t="s">
        <v>91</v>
      </c>
      <c r="R64">
        <v>2641</v>
      </c>
      <c r="S64">
        <v>0</v>
      </c>
      <c r="T64">
        <v>0</v>
      </c>
      <c r="U64">
        <v>2641</v>
      </c>
      <c r="V64" t="s">
        <v>234</v>
      </c>
      <c r="W64" t="s">
        <v>49</v>
      </c>
      <c r="X64">
        <v>300135</v>
      </c>
      <c r="Y64" t="s">
        <v>235</v>
      </c>
      <c r="AA64" t="s">
        <v>67</v>
      </c>
      <c r="AB64" t="s">
        <v>34</v>
      </c>
      <c r="AC64" t="s">
        <v>74</v>
      </c>
      <c r="AD64" s="2" t="str">
        <f t="shared" si="2"/>
        <v>A Secretaria de Planejamento, Governança e Gestão, em atenção ao Disposto na Lei nº 16.165/2024 reenquadra o servidor(a)  João Garcia Vegini , ID: 4436547 , Vínculo: 1, conforme os critérios a seguir:
 *Categoria atual: IRGA
 *Cargo atual: Técnico Superior Administrativo
 *Referência atual:  A-II
 *Tempo de Serviço Público: (7 anos, 2 meses, 26 dias)
 *Conversão de LP (se houver): 0
 *Titulação para fins de reenquadramento (se houver) 
 *Nova Categoria: IRGA
 *Novo cargo: Analista Administrativo - Tecnologia da Informação
 *Nova Referência: A-I.</v>
      </c>
    </row>
    <row r="65" spans="1:30" ht="156" x14ac:dyDescent="0.2">
      <c r="A65">
        <v>12</v>
      </c>
      <c r="B65">
        <v>3872513</v>
      </c>
      <c r="C65">
        <v>1</v>
      </c>
      <c r="D65" t="str">
        <f t="shared" si="0"/>
        <v>3872513/1</v>
      </c>
      <c r="E65" t="s">
        <v>236</v>
      </c>
      <c r="F65" t="s">
        <v>28</v>
      </c>
      <c r="G65" t="s">
        <v>29</v>
      </c>
      <c r="H65" t="s">
        <v>30</v>
      </c>
      <c r="I65" t="s">
        <v>67</v>
      </c>
      <c r="J65">
        <v>300113</v>
      </c>
      <c r="K65" t="s">
        <v>89</v>
      </c>
      <c r="L65" t="s">
        <v>177</v>
      </c>
      <c r="M65" t="s">
        <v>31</v>
      </c>
      <c r="N65" t="s">
        <v>38</v>
      </c>
      <c r="O65" t="s">
        <v>33</v>
      </c>
      <c r="P65" t="s">
        <v>91</v>
      </c>
      <c r="R65">
        <v>5500</v>
      </c>
      <c r="S65">
        <v>0</v>
      </c>
      <c r="T65">
        <v>0</v>
      </c>
      <c r="U65">
        <v>5500</v>
      </c>
      <c r="V65" t="s">
        <v>237</v>
      </c>
      <c r="W65" t="s">
        <v>39</v>
      </c>
      <c r="X65">
        <v>300122</v>
      </c>
      <c r="Y65" t="s">
        <v>93</v>
      </c>
      <c r="AA65" t="s">
        <v>67</v>
      </c>
      <c r="AB65" t="s">
        <v>34</v>
      </c>
      <c r="AC65" t="s">
        <v>74</v>
      </c>
      <c r="AD65" s="2" t="str">
        <f t="shared" si="2"/>
        <v>A Secretaria de Planejamento, Governança e Gestão, em atenção ao Disposto na Lei nº 16.165/2024 reenquadra o servidor(a)  Jose Fernando Rech de Andrade , ID: 3872513 , Vínculo: 1, conforme os critérios a seguir:
 *Categoria atual: IRGA
 *Cargo atual: Técnico Superior Orizícola
 *Referência atual:  A-II
 *Tempo de Serviço Público: (15 anos, 25 dias)
 *Conversão de LP (se houver): 0
 *Titulação para fins de reenquadramento (se houver) 
 *Nova Categoria: IRGA
 *Novo cargo: Especialista em Orizicultura - Extensão Rural
 *Nova Referência: B-I.</v>
      </c>
    </row>
    <row r="66" spans="1:30" ht="144" x14ac:dyDescent="0.2">
      <c r="A66">
        <v>12</v>
      </c>
      <c r="B66">
        <v>3872203</v>
      </c>
      <c r="C66">
        <v>1</v>
      </c>
      <c r="D66" t="str">
        <f t="shared" si="0"/>
        <v>3872203/1</v>
      </c>
      <c r="E66" t="s">
        <v>238</v>
      </c>
      <c r="F66" t="s">
        <v>28</v>
      </c>
      <c r="G66" t="s">
        <v>29</v>
      </c>
      <c r="H66" t="s">
        <v>30</v>
      </c>
      <c r="I66" t="s">
        <v>67</v>
      </c>
      <c r="J66">
        <v>300115</v>
      </c>
      <c r="K66" t="s">
        <v>68</v>
      </c>
      <c r="L66" t="s">
        <v>227</v>
      </c>
      <c r="M66" t="s">
        <v>31</v>
      </c>
      <c r="N66" t="s">
        <v>70</v>
      </c>
      <c r="O66" t="s">
        <v>33</v>
      </c>
      <c r="P66" t="s">
        <v>71</v>
      </c>
      <c r="R66">
        <v>4017</v>
      </c>
      <c r="S66">
        <v>0</v>
      </c>
      <c r="T66">
        <v>0</v>
      </c>
      <c r="U66">
        <v>4017</v>
      </c>
      <c r="V66" t="s">
        <v>72</v>
      </c>
      <c r="W66" t="s">
        <v>38</v>
      </c>
      <c r="X66">
        <v>300136</v>
      </c>
      <c r="Y66" t="s">
        <v>73</v>
      </c>
      <c r="AA66" t="s">
        <v>67</v>
      </c>
      <c r="AC66" t="s">
        <v>74</v>
      </c>
      <c r="AD66" s="2" t="str">
        <f t="shared" si="2"/>
        <v>A Secretaria de Planejamento, Governança e Gestão, em atenção ao Disposto na Lei nº 16.165/2024 reenquadra o servidor(a)  Juliana de Araujo Sasso , ID: 3872203 , Vínculo: 1, conforme os critérios a seguir:
 *Categoria atual: IRGA
 *Cargo atual: Técnico Orizícola
 *Referência atual:  A
 *Tempo de Serviço Público: (11 anos, 2 dias)
 *Conversão de LP (se houver): 0
 *Titulação para fins de reenquadramento (se houver) 
 *Nova Categoria: IRGA
 *Novo cargo: Técnico em Orizicultura
 *Nova Referência: A-II.</v>
      </c>
    </row>
    <row r="67" spans="1:30" ht="156" x14ac:dyDescent="0.2">
      <c r="A67">
        <v>12</v>
      </c>
      <c r="B67">
        <v>4233891</v>
      </c>
      <c r="C67">
        <v>1</v>
      </c>
      <c r="D67" t="str">
        <f t="shared" ref="D67:D130" si="3">CONCATENATE(B67,"/",C67)</f>
        <v>4233891/1</v>
      </c>
      <c r="E67" t="s">
        <v>239</v>
      </c>
      <c r="F67" t="s">
        <v>28</v>
      </c>
      <c r="G67" t="s">
        <v>29</v>
      </c>
      <c r="H67" t="s">
        <v>30</v>
      </c>
      <c r="I67" t="s">
        <v>67</v>
      </c>
      <c r="J67">
        <v>300116</v>
      </c>
      <c r="K67" t="s">
        <v>76</v>
      </c>
      <c r="L67" t="s">
        <v>95</v>
      </c>
      <c r="M67" t="s">
        <v>31</v>
      </c>
      <c r="N67" t="s">
        <v>70</v>
      </c>
      <c r="O67" t="s">
        <v>33</v>
      </c>
      <c r="P67" t="s">
        <v>71</v>
      </c>
      <c r="R67">
        <v>3628</v>
      </c>
      <c r="S67">
        <v>0</v>
      </c>
      <c r="T67">
        <v>0</v>
      </c>
      <c r="U67">
        <v>3628</v>
      </c>
      <c r="V67" t="s">
        <v>210</v>
      </c>
      <c r="W67" t="s">
        <v>38</v>
      </c>
      <c r="X67">
        <v>300137</v>
      </c>
      <c r="Y67" t="s">
        <v>76</v>
      </c>
      <c r="AA67" t="s">
        <v>67</v>
      </c>
      <c r="AC67" t="s">
        <v>74</v>
      </c>
      <c r="AD67" s="2" t="str">
        <f t="shared" si="2"/>
        <v>A Secretaria de Planejamento, Governança e Gestão, em atenção ao Disposto na Lei nº 16.165/2024 reenquadra o servidor(a)  Juliana Zambrano Wageck , ID: 4233891 , Vínculo: 1, conforme os critérios a seguir:
 *Categoria atual: IRGA
 *Cargo atual: Assistente Administrativo
 *Referência atual:  A
 *Tempo de Serviço Público: (9 anos, 11 meses, 13 dias)
 *Conversão de LP (se houver): 0
 *Titulação para fins de reenquadramento (se houver) 
 *Nova Categoria: IRGA
 *Novo cargo: Assistente Administrativo
 *Nova Referência: A-II.</v>
      </c>
    </row>
    <row r="68" spans="1:30" ht="156" x14ac:dyDescent="0.2">
      <c r="A68">
        <v>12</v>
      </c>
      <c r="B68">
        <v>3871975</v>
      </c>
      <c r="C68">
        <v>1</v>
      </c>
      <c r="D68" t="str">
        <f t="shared" si="3"/>
        <v>3871975/1</v>
      </c>
      <c r="E68" t="s">
        <v>240</v>
      </c>
      <c r="F68" t="s">
        <v>28</v>
      </c>
      <c r="G68" t="s">
        <v>29</v>
      </c>
      <c r="H68" t="s">
        <v>30</v>
      </c>
      <c r="I68" t="s">
        <v>67</v>
      </c>
      <c r="J68">
        <v>300113</v>
      </c>
      <c r="K68" t="s">
        <v>89</v>
      </c>
      <c r="L68" t="s">
        <v>110</v>
      </c>
      <c r="M68" t="s">
        <v>31</v>
      </c>
      <c r="N68" t="s">
        <v>139</v>
      </c>
      <c r="O68" t="s">
        <v>33</v>
      </c>
      <c r="P68" t="s">
        <v>91</v>
      </c>
      <c r="R68">
        <v>4932</v>
      </c>
      <c r="S68">
        <v>0</v>
      </c>
      <c r="T68">
        <v>0</v>
      </c>
      <c r="U68">
        <v>4932</v>
      </c>
      <c r="V68" t="s">
        <v>218</v>
      </c>
      <c r="W68" t="s">
        <v>50</v>
      </c>
      <c r="X68">
        <v>300122</v>
      </c>
      <c r="Y68" t="s">
        <v>93</v>
      </c>
      <c r="AA68" t="s">
        <v>67</v>
      </c>
      <c r="AB68" t="s">
        <v>34</v>
      </c>
      <c r="AC68" t="s">
        <v>74</v>
      </c>
      <c r="AD68" s="2" t="str">
        <f t="shared" si="2"/>
        <v>A Secretaria de Planejamento, Governança e Gestão, em atenção ao Disposto na Lei nº 16.165/2024 reenquadra o servidor(a)  Juliano Brum de Quevedo , ID: 3871975 , Vínculo: 1, conforme os critérios a seguir:
 *Categoria atual: IRGA
 *Cargo atual: Técnico Superior Orizícola
 *Referência atual:  A-IV
 *Tempo de Serviço Público: (13 anos, 6 meses, 7 dias)
 *Conversão de LP (se houver): 0
 *Titulação para fins de reenquadramento (se houver) 
 *Nova Categoria: IRGA
 *Novo cargo: Especialista em Orizicultura - Extensão Rural
 *Nova Referência: A-III.</v>
      </c>
    </row>
    <row r="69" spans="1:30" ht="156" x14ac:dyDescent="0.2">
      <c r="A69">
        <v>12</v>
      </c>
      <c r="B69">
        <v>4411285</v>
      </c>
      <c r="C69">
        <v>1</v>
      </c>
      <c r="D69" t="str">
        <f t="shared" si="3"/>
        <v>4411285/1</v>
      </c>
      <c r="E69" t="s">
        <v>241</v>
      </c>
      <c r="F69" t="s">
        <v>28</v>
      </c>
      <c r="G69" t="s">
        <v>29</v>
      </c>
      <c r="H69" t="s">
        <v>30</v>
      </c>
      <c r="I69" t="s">
        <v>67</v>
      </c>
      <c r="J69">
        <v>300113</v>
      </c>
      <c r="K69" t="s">
        <v>89</v>
      </c>
      <c r="L69" t="s">
        <v>242</v>
      </c>
      <c r="M69" t="s">
        <v>31</v>
      </c>
      <c r="N69" t="s">
        <v>50</v>
      </c>
      <c r="O69" t="s">
        <v>33</v>
      </c>
      <c r="P69" t="s">
        <v>91</v>
      </c>
      <c r="R69">
        <v>2673</v>
      </c>
      <c r="S69">
        <v>0</v>
      </c>
      <c r="T69">
        <v>0</v>
      </c>
      <c r="U69">
        <v>2673</v>
      </c>
      <c r="V69" t="s">
        <v>243</v>
      </c>
      <c r="W69" t="s">
        <v>38</v>
      </c>
      <c r="X69">
        <v>300123</v>
      </c>
      <c r="Y69" t="s">
        <v>148</v>
      </c>
      <c r="AA69" t="s">
        <v>67</v>
      </c>
      <c r="AB69" t="s">
        <v>34</v>
      </c>
      <c r="AC69" t="s">
        <v>74</v>
      </c>
      <c r="AD69" s="2" t="str">
        <f t="shared" si="2"/>
        <v>A Secretaria de Planejamento, Governança e Gestão, em atenção ao Disposto na Lei nº 16.165/2024 reenquadra o servidor(a)  Julio Francisco Uriarte , ID: 4411285 , Vínculo: 1, conforme os critérios a seguir:
 *Categoria atual: IRGA
 *Cargo atual: Técnico Superior Orizícola
 *Referência atual:  A-III
 *Tempo de Serviço Público: (7 anos, 3 meses, 28 dias)
 *Conversão de LP (se houver): 0
 *Titulação para fins de reenquadramento (se houver) 
 *Nova Categoria: IRGA
 *Novo cargo: Especialista em Orizicultura - Pesquisa Científica
 *Nova Referência: A-II.</v>
      </c>
    </row>
    <row r="70" spans="1:30" ht="156" x14ac:dyDescent="0.2">
      <c r="A70">
        <v>12</v>
      </c>
      <c r="B70">
        <v>4436504</v>
      </c>
      <c r="C70">
        <v>1</v>
      </c>
      <c r="D70" t="str">
        <f t="shared" si="3"/>
        <v>4436504/1</v>
      </c>
      <c r="E70" t="s">
        <v>244</v>
      </c>
      <c r="F70" t="s">
        <v>28</v>
      </c>
      <c r="G70" t="s">
        <v>29</v>
      </c>
      <c r="H70" t="s">
        <v>30</v>
      </c>
      <c r="I70" t="s">
        <v>67</v>
      </c>
      <c r="J70">
        <v>300114</v>
      </c>
      <c r="K70" t="s">
        <v>99</v>
      </c>
      <c r="L70" t="s">
        <v>245</v>
      </c>
      <c r="M70" t="s">
        <v>31</v>
      </c>
      <c r="N70" t="s">
        <v>38</v>
      </c>
      <c r="O70" t="s">
        <v>33</v>
      </c>
      <c r="P70" t="s">
        <v>91</v>
      </c>
      <c r="R70">
        <v>5910</v>
      </c>
      <c r="S70">
        <v>0</v>
      </c>
      <c r="T70">
        <v>0</v>
      </c>
      <c r="U70">
        <v>5910</v>
      </c>
      <c r="V70" t="s">
        <v>246</v>
      </c>
      <c r="W70" t="s">
        <v>39</v>
      </c>
      <c r="X70">
        <v>300128</v>
      </c>
      <c r="Y70" t="s">
        <v>247</v>
      </c>
      <c r="AA70" t="s">
        <v>67</v>
      </c>
      <c r="AB70" t="s">
        <v>34</v>
      </c>
      <c r="AC70" t="s">
        <v>74</v>
      </c>
      <c r="AD70" s="2" t="str">
        <f t="shared" si="2"/>
        <v>A Secretaria de Planejamento, Governança e Gestão, em atenção ao Disposto na Lei nº 16.165/2024 reenquadra o servidor(a)  Katia Luciane Garcia Souza , ID: 4436504 , Vínculo: 1, conforme os critérios a seguir:
 *Categoria atual: IRGA
 *Cargo atual: Técnico Superior Administrativo
 *Referência atual:  A-II
 *Tempo de Serviço Público: (16 anos, 2 meses, 10 dias)
 *Conversão de LP (se houver): 0
 *Titulação para fins de reenquadramento (se houver) 
 *Nova Categoria: IRGA
 *Novo cargo: Analista Administrativo - Ciências Contábeis
 *Nova Referência: B-I.</v>
      </c>
    </row>
    <row r="71" spans="1:30" ht="156" x14ac:dyDescent="0.2">
      <c r="A71">
        <v>12</v>
      </c>
      <c r="B71">
        <v>3871983</v>
      </c>
      <c r="C71">
        <v>1</v>
      </c>
      <c r="D71" t="str">
        <f t="shared" si="3"/>
        <v>3871983/1</v>
      </c>
      <c r="E71" t="s">
        <v>248</v>
      </c>
      <c r="F71" t="s">
        <v>28</v>
      </c>
      <c r="G71" t="s">
        <v>29</v>
      </c>
      <c r="H71" t="s">
        <v>30</v>
      </c>
      <c r="I71" t="s">
        <v>67</v>
      </c>
      <c r="J71">
        <v>300113</v>
      </c>
      <c r="K71" t="s">
        <v>89</v>
      </c>
      <c r="L71" t="s">
        <v>249</v>
      </c>
      <c r="M71" t="s">
        <v>31</v>
      </c>
      <c r="N71" t="s">
        <v>38</v>
      </c>
      <c r="O71" t="s">
        <v>33</v>
      </c>
      <c r="P71" t="s">
        <v>91</v>
      </c>
      <c r="R71">
        <v>4017</v>
      </c>
      <c r="S71">
        <v>0</v>
      </c>
      <c r="T71">
        <v>0</v>
      </c>
      <c r="U71">
        <v>4017</v>
      </c>
      <c r="V71" t="s">
        <v>72</v>
      </c>
      <c r="W71" t="s">
        <v>49</v>
      </c>
      <c r="X71">
        <v>300122</v>
      </c>
      <c r="Y71" t="s">
        <v>93</v>
      </c>
      <c r="AA71" t="s">
        <v>67</v>
      </c>
      <c r="AB71" t="s">
        <v>34</v>
      </c>
      <c r="AC71" t="s">
        <v>74</v>
      </c>
      <c r="AD71" s="2" t="str">
        <f t="shared" si="2"/>
        <v>A Secretaria de Planejamento, Governança e Gestão, em atenção ao Disposto na Lei nº 16.165/2024 reenquadra o servidor(a)  Lafayette Xavier de Moraes Neto , ID: 3871983 , Vínculo: 1, conforme os critérios a seguir:
 *Categoria atual: IRGA
 *Cargo atual: Técnico Superior Orizícola
 *Referência atual:  A-II
 *Tempo de Serviço Público: (11 anos, 2 dias)
 *Conversão de LP (se houver): 0
 *Titulação para fins de reenquadramento (se houver) 
 *Nova Categoria: IRGA
 *Novo cargo: Especialista em Orizicultura - Extensão Rural
 *Nova Referência: A-I.</v>
      </c>
    </row>
    <row r="72" spans="1:30" ht="156" x14ac:dyDescent="0.2">
      <c r="A72">
        <v>12</v>
      </c>
      <c r="B72">
        <v>4206703</v>
      </c>
      <c r="C72">
        <v>1</v>
      </c>
      <c r="D72" t="str">
        <f t="shared" si="3"/>
        <v>4206703/1</v>
      </c>
      <c r="E72" t="s">
        <v>250</v>
      </c>
      <c r="F72" t="s">
        <v>28</v>
      </c>
      <c r="G72" t="s">
        <v>29</v>
      </c>
      <c r="H72" t="s">
        <v>30</v>
      </c>
      <c r="I72" t="s">
        <v>67</v>
      </c>
      <c r="J72">
        <v>300113</v>
      </c>
      <c r="K72" t="s">
        <v>89</v>
      </c>
      <c r="L72" t="s">
        <v>170</v>
      </c>
      <c r="M72" t="s">
        <v>31</v>
      </c>
      <c r="N72" t="s">
        <v>193</v>
      </c>
      <c r="O72" t="s">
        <v>33</v>
      </c>
      <c r="P72" t="s">
        <v>91</v>
      </c>
      <c r="R72">
        <v>4460</v>
      </c>
      <c r="S72">
        <v>0</v>
      </c>
      <c r="T72">
        <v>0</v>
      </c>
      <c r="U72">
        <v>4460</v>
      </c>
      <c r="V72" t="s">
        <v>46</v>
      </c>
      <c r="W72" t="s">
        <v>50</v>
      </c>
      <c r="X72">
        <v>300123</v>
      </c>
      <c r="Y72" t="s">
        <v>148</v>
      </c>
      <c r="AA72" t="s">
        <v>67</v>
      </c>
      <c r="AB72" t="s">
        <v>34</v>
      </c>
      <c r="AC72" t="s">
        <v>74</v>
      </c>
      <c r="AD72" s="2" t="str">
        <f t="shared" si="2"/>
        <v>A Secretaria de Planejamento, Governança e Gestão, em atenção ao Disposto na Lei nº 16.165/2024 reenquadra o servidor(a)  Liane Terezinha Dorneles , ID: 4206703 , Vínculo: 1, conforme os critérios a seguir:
 *Categoria atual: IRGA
 *Cargo atual: Técnico Superior Orizícola
 *Referência atual:  A-V
 *Tempo de Serviço Público: (12 anos, 2 meses, 20 dias)
 *Conversão de LP (se houver): 0
 *Titulação para fins de reenquadramento (se houver) 
 *Nova Categoria: IRGA
 *Novo cargo: Especialista em Orizicultura - Pesquisa Científica
 *Nova Referência: A-III.</v>
      </c>
    </row>
    <row r="73" spans="1:30" ht="156" x14ac:dyDescent="0.2">
      <c r="A73">
        <v>12</v>
      </c>
      <c r="B73">
        <v>2753170</v>
      </c>
      <c r="C73">
        <v>2</v>
      </c>
      <c r="D73" t="str">
        <f t="shared" si="3"/>
        <v>2753170/2</v>
      </c>
      <c r="E73" t="s">
        <v>251</v>
      </c>
      <c r="F73" t="s">
        <v>28</v>
      </c>
      <c r="G73" t="s">
        <v>29</v>
      </c>
      <c r="H73" t="s">
        <v>30</v>
      </c>
      <c r="I73" t="s">
        <v>67</v>
      </c>
      <c r="J73">
        <v>300115</v>
      </c>
      <c r="K73" t="s">
        <v>68</v>
      </c>
      <c r="L73" t="s">
        <v>177</v>
      </c>
      <c r="M73" t="s">
        <v>31</v>
      </c>
      <c r="N73" t="s">
        <v>70</v>
      </c>
      <c r="O73" t="s">
        <v>33</v>
      </c>
      <c r="P73" t="s">
        <v>71</v>
      </c>
      <c r="R73">
        <v>7857</v>
      </c>
      <c r="S73">
        <v>0</v>
      </c>
      <c r="T73">
        <v>0</v>
      </c>
      <c r="U73">
        <v>7857</v>
      </c>
      <c r="V73" t="s">
        <v>252</v>
      </c>
      <c r="W73" t="s">
        <v>50</v>
      </c>
      <c r="X73">
        <v>300136</v>
      </c>
      <c r="Y73" t="s">
        <v>73</v>
      </c>
      <c r="AA73" t="s">
        <v>67</v>
      </c>
      <c r="AC73" t="s">
        <v>74</v>
      </c>
      <c r="AD73" s="2" t="str">
        <f t="shared" si="2"/>
        <v>A Secretaria de Planejamento, Governança e Gestão, em atenção ao Disposto na Lei nº 16.165/2024 reenquadra o servidor(a)  Lidiane Pereira de Menezes , ID: 2753170 , Vínculo: 2, conforme os critérios a seguir:
 *Categoria atual: IRGA
 *Cargo atual: Técnico Orizícola
 *Referência atual:  A
 *Tempo de Serviço Público: (21 anos, 6 meses, 12 dias)
 *Conversão de LP (se houver): 0
 *Titulação para fins de reenquadramento (se houver) 
 *Nova Categoria: IRGA
 *Novo cargo: Técnico em Orizicultura
 *Nova Referência: A-III.</v>
      </c>
    </row>
    <row r="74" spans="1:30" ht="156" x14ac:dyDescent="0.2">
      <c r="A74">
        <v>12</v>
      </c>
      <c r="B74">
        <v>4642007</v>
      </c>
      <c r="C74">
        <v>1</v>
      </c>
      <c r="D74" t="str">
        <f t="shared" si="3"/>
        <v>4642007/1</v>
      </c>
      <c r="E74" t="s">
        <v>253</v>
      </c>
      <c r="F74" t="s">
        <v>28</v>
      </c>
      <c r="G74" t="s">
        <v>29</v>
      </c>
      <c r="H74" t="s">
        <v>30</v>
      </c>
      <c r="I74" t="s">
        <v>67</v>
      </c>
      <c r="J74">
        <v>300115</v>
      </c>
      <c r="K74" t="s">
        <v>68</v>
      </c>
      <c r="L74" t="s">
        <v>254</v>
      </c>
      <c r="M74" t="s">
        <v>31</v>
      </c>
      <c r="N74" t="s">
        <v>70</v>
      </c>
      <c r="O74" t="s">
        <v>33</v>
      </c>
      <c r="P74" t="s">
        <v>71</v>
      </c>
      <c r="R74">
        <v>1553</v>
      </c>
      <c r="S74">
        <v>0</v>
      </c>
      <c r="T74">
        <v>0</v>
      </c>
      <c r="U74">
        <v>1553</v>
      </c>
      <c r="V74" t="s">
        <v>131</v>
      </c>
      <c r="W74" t="s">
        <v>49</v>
      </c>
      <c r="X74">
        <v>300136</v>
      </c>
      <c r="Y74" t="s">
        <v>73</v>
      </c>
      <c r="AA74" t="s">
        <v>67</v>
      </c>
      <c r="AC74" t="s">
        <v>74</v>
      </c>
      <c r="AD74" s="2" t="str">
        <f t="shared" si="2"/>
        <v>A Secretaria de Planejamento, Governança e Gestão, em atenção ao Disposto na Lei nº 16.165/2024 reenquadra o servidor(a)  Luana Pinheiro Martins , ID: 4642007 , Vínculo: 1, conforme os critérios a seguir:
 *Categoria atual: IRGA
 *Cargo atual: Técnico Orizícola
 *Referência atual:  A
 *Tempo de Serviço Público: (4 anos, 3 meses, 3 dias)
 *Conversão de LP (se houver): 0
 *Titulação para fins de reenquadramento (se houver) 
 *Nova Categoria: IRGA
 *Novo cargo: Técnico em Orizicultura
 *Nova Referência: A-I.</v>
      </c>
    </row>
    <row r="75" spans="1:30" ht="156" x14ac:dyDescent="0.2">
      <c r="A75">
        <v>12</v>
      </c>
      <c r="B75">
        <v>4436431</v>
      </c>
      <c r="C75">
        <v>1</v>
      </c>
      <c r="D75" t="str">
        <f t="shared" si="3"/>
        <v>4436431/1</v>
      </c>
      <c r="E75" t="s">
        <v>255</v>
      </c>
      <c r="F75" t="s">
        <v>28</v>
      </c>
      <c r="G75" t="s">
        <v>29</v>
      </c>
      <c r="H75" t="s">
        <v>30</v>
      </c>
      <c r="I75" t="s">
        <v>67</v>
      </c>
      <c r="J75">
        <v>300116</v>
      </c>
      <c r="K75" t="s">
        <v>76</v>
      </c>
      <c r="L75" t="s">
        <v>256</v>
      </c>
      <c r="M75" t="s">
        <v>31</v>
      </c>
      <c r="N75" t="s">
        <v>70</v>
      </c>
      <c r="O75" t="s">
        <v>33</v>
      </c>
      <c r="P75" t="s">
        <v>71</v>
      </c>
      <c r="R75">
        <v>4281</v>
      </c>
      <c r="S75">
        <v>0</v>
      </c>
      <c r="T75">
        <v>0</v>
      </c>
      <c r="U75">
        <v>4281</v>
      </c>
      <c r="V75" t="s">
        <v>61</v>
      </c>
      <c r="W75" t="s">
        <v>38</v>
      </c>
      <c r="X75">
        <v>300137</v>
      </c>
      <c r="Y75" t="s">
        <v>76</v>
      </c>
      <c r="AA75" t="s">
        <v>67</v>
      </c>
      <c r="AC75" t="s">
        <v>74</v>
      </c>
      <c r="AD75" s="2" t="str">
        <f t="shared" si="2"/>
        <v>A Secretaria de Planejamento, Governança e Gestão, em atenção ao Disposto na Lei nº 16.165/2024 reenquadra o servidor(a)  Luciano da Luz Medeiros , ID: 4436431 , Vínculo: 1, conforme os critérios a seguir:
 *Categoria atual: IRGA
 *Cargo atual: Assistente Administrativo
 *Referência atual:  A
 *Tempo de Serviço Público: (11 anos, 8 meses, 26 dias)
 *Conversão de LP (se houver): 0
 *Titulação para fins de reenquadramento (se houver) 
 *Nova Categoria: IRGA
 *Novo cargo: Assistente Administrativo
 *Nova Referência: A-II.</v>
      </c>
    </row>
    <row r="76" spans="1:30" ht="156" x14ac:dyDescent="0.2">
      <c r="A76">
        <v>12</v>
      </c>
      <c r="B76">
        <v>3872904</v>
      </c>
      <c r="C76">
        <v>1</v>
      </c>
      <c r="D76" t="str">
        <f t="shared" si="3"/>
        <v>3872904/1</v>
      </c>
      <c r="E76" t="s">
        <v>257</v>
      </c>
      <c r="F76" t="s">
        <v>28</v>
      </c>
      <c r="G76" t="s">
        <v>29</v>
      </c>
      <c r="H76" t="s">
        <v>30</v>
      </c>
      <c r="I76" t="s">
        <v>67</v>
      </c>
      <c r="J76">
        <v>300113</v>
      </c>
      <c r="K76" t="s">
        <v>89</v>
      </c>
      <c r="L76" t="s">
        <v>258</v>
      </c>
      <c r="M76" t="s">
        <v>31</v>
      </c>
      <c r="N76" t="s">
        <v>49</v>
      </c>
      <c r="O76" t="s">
        <v>33</v>
      </c>
      <c r="P76" t="s">
        <v>91</v>
      </c>
      <c r="R76">
        <v>5040</v>
      </c>
      <c r="S76">
        <v>0</v>
      </c>
      <c r="T76">
        <v>0</v>
      </c>
      <c r="U76">
        <v>5040</v>
      </c>
      <c r="V76" t="s">
        <v>259</v>
      </c>
      <c r="W76" t="s">
        <v>49</v>
      </c>
      <c r="X76">
        <v>300122</v>
      </c>
      <c r="Y76" t="s">
        <v>93</v>
      </c>
      <c r="AA76" t="s">
        <v>67</v>
      </c>
      <c r="AB76" t="s">
        <v>34</v>
      </c>
      <c r="AC76" t="s">
        <v>74</v>
      </c>
      <c r="AD76" s="2" t="str">
        <f t="shared" si="2"/>
        <v>A Secretaria de Planejamento, Governança e Gestão, em atenção ao Disposto na Lei nº 16.165/2024 reenquadra o servidor(a)  Luiz Fernando Flores de Siqueira , ID: 3872904 , Vínculo: 1, conforme os critérios a seguir:
 *Categoria atual: IRGA
 *Cargo atual: Técnico Superior Orizícola
 *Referência atual:  A-I
 *Tempo de Serviço Público: (13 anos, 9 meses, 25 dias)
 *Conversão de LP (se houver): 0
 *Titulação para fins de reenquadramento (se houver) 
 *Nova Categoria: IRGA
 *Novo cargo: Especialista em Orizicultura - Extensão Rural
 *Nova Referência: A-I.</v>
      </c>
    </row>
    <row r="77" spans="1:30" ht="156" x14ac:dyDescent="0.2">
      <c r="A77">
        <v>12</v>
      </c>
      <c r="B77">
        <v>4234286</v>
      </c>
      <c r="C77">
        <v>2</v>
      </c>
      <c r="D77" t="str">
        <f t="shared" si="3"/>
        <v>4234286/2</v>
      </c>
      <c r="E77" t="s">
        <v>260</v>
      </c>
      <c r="F77" t="s">
        <v>28</v>
      </c>
      <c r="G77" t="s">
        <v>29</v>
      </c>
      <c r="H77" t="s">
        <v>30</v>
      </c>
      <c r="I77" t="s">
        <v>67</v>
      </c>
      <c r="J77">
        <v>300115</v>
      </c>
      <c r="K77" t="s">
        <v>68</v>
      </c>
      <c r="L77" t="s">
        <v>217</v>
      </c>
      <c r="M77" t="s">
        <v>31</v>
      </c>
      <c r="N77" t="s">
        <v>70</v>
      </c>
      <c r="O77" t="s">
        <v>33</v>
      </c>
      <c r="P77" t="s">
        <v>71</v>
      </c>
      <c r="R77">
        <v>3628</v>
      </c>
      <c r="S77">
        <v>0</v>
      </c>
      <c r="T77">
        <v>0</v>
      </c>
      <c r="U77">
        <v>3628</v>
      </c>
      <c r="V77" t="s">
        <v>210</v>
      </c>
      <c r="W77" t="s">
        <v>38</v>
      </c>
      <c r="X77">
        <v>300136</v>
      </c>
      <c r="Y77" t="s">
        <v>73</v>
      </c>
      <c r="AA77" t="s">
        <v>67</v>
      </c>
      <c r="AC77" t="s">
        <v>74</v>
      </c>
      <c r="AD77" s="2" t="str">
        <f t="shared" si="2"/>
        <v>A Secretaria de Planejamento, Governança e Gestão, em atenção ao Disposto na Lei nº 16.165/2024 reenquadra o servidor(a)  Maicon Lages Campelo , ID: 4234286 , Vínculo: 2, conforme os critérios a seguir:
 *Categoria atual: IRGA
 *Cargo atual: Técnico Orizícola
 *Referência atual:  A
 *Tempo de Serviço Público: (9 anos, 11 meses, 13 dias)
 *Conversão de LP (se houver): 0
 *Titulação para fins de reenquadramento (se houver) 
 *Nova Categoria: IRGA
 *Novo cargo: Técnico em Orizicultura
 *Nova Referência: A-II.</v>
      </c>
    </row>
    <row r="78" spans="1:30" ht="144" x14ac:dyDescent="0.2">
      <c r="A78">
        <v>12</v>
      </c>
      <c r="B78">
        <v>3873013</v>
      </c>
      <c r="C78">
        <v>1</v>
      </c>
      <c r="D78" t="str">
        <f t="shared" si="3"/>
        <v>3873013/1</v>
      </c>
      <c r="E78" t="s">
        <v>261</v>
      </c>
      <c r="F78" t="s">
        <v>28</v>
      </c>
      <c r="G78" t="s">
        <v>29</v>
      </c>
      <c r="H78" t="s">
        <v>30</v>
      </c>
      <c r="I78" t="s">
        <v>67</v>
      </c>
      <c r="J78">
        <v>300115</v>
      </c>
      <c r="K78" t="s">
        <v>68</v>
      </c>
      <c r="L78" t="s">
        <v>262</v>
      </c>
      <c r="M78" t="s">
        <v>31</v>
      </c>
      <c r="N78" t="s">
        <v>70</v>
      </c>
      <c r="O78" t="s">
        <v>33</v>
      </c>
      <c r="P78" t="s">
        <v>71</v>
      </c>
      <c r="R78">
        <v>4017</v>
      </c>
      <c r="S78">
        <v>0</v>
      </c>
      <c r="T78">
        <v>0</v>
      </c>
      <c r="U78">
        <v>4017</v>
      </c>
      <c r="V78" t="s">
        <v>72</v>
      </c>
      <c r="W78" t="s">
        <v>38</v>
      </c>
      <c r="X78">
        <v>300136</v>
      </c>
      <c r="Y78" t="s">
        <v>73</v>
      </c>
      <c r="AA78" t="s">
        <v>67</v>
      </c>
      <c r="AC78" t="s">
        <v>74</v>
      </c>
      <c r="AD78" s="2" t="str">
        <f t="shared" si="2"/>
        <v>A Secretaria de Planejamento, Governança e Gestão, em atenção ao Disposto na Lei nº 16.165/2024 reenquadra o servidor(a)  Maicon Tomazetti , ID: 3873013 , Vínculo: 1, conforme os critérios a seguir:
 *Categoria atual: IRGA
 *Cargo atual: Técnico Orizícola
 *Referência atual:  A
 *Tempo de Serviço Público: (11 anos, 2 dias)
 *Conversão de LP (se houver): 0
 *Titulação para fins de reenquadramento (se houver) 
 *Nova Categoria: IRGA
 *Novo cargo: Técnico em Orizicultura
 *Nova Referência: A-II.</v>
      </c>
    </row>
    <row r="79" spans="1:30" ht="156" x14ac:dyDescent="0.2">
      <c r="A79">
        <v>12</v>
      </c>
      <c r="B79">
        <v>3871851</v>
      </c>
      <c r="C79">
        <v>1</v>
      </c>
      <c r="D79" t="str">
        <f t="shared" si="3"/>
        <v>3871851/1</v>
      </c>
      <c r="E79" t="s">
        <v>263</v>
      </c>
      <c r="F79" t="s">
        <v>28</v>
      </c>
      <c r="G79" t="s">
        <v>29</v>
      </c>
      <c r="H79" t="s">
        <v>30</v>
      </c>
      <c r="I79" t="s">
        <v>67</v>
      </c>
      <c r="J79">
        <v>300113</v>
      </c>
      <c r="K79" t="s">
        <v>89</v>
      </c>
      <c r="L79" t="s">
        <v>152</v>
      </c>
      <c r="M79" t="s">
        <v>31</v>
      </c>
      <c r="N79" t="s">
        <v>50</v>
      </c>
      <c r="O79" t="s">
        <v>33</v>
      </c>
      <c r="P79" t="s">
        <v>91</v>
      </c>
      <c r="R79">
        <v>7491</v>
      </c>
      <c r="S79">
        <v>0</v>
      </c>
      <c r="T79">
        <v>0</v>
      </c>
      <c r="U79">
        <v>7491</v>
      </c>
      <c r="V79" t="s">
        <v>264</v>
      </c>
      <c r="W79" t="s">
        <v>44</v>
      </c>
      <c r="X79">
        <v>300123</v>
      </c>
      <c r="Y79" t="s">
        <v>148</v>
      </c>
      <c r="AA79" t="s">
        <v>67</v>
      </c>
      <c r="AB79" t="s">
        <v>34</v>
      </c>
      <c r="AC79" t="s">
        <v>74</v>
      </c>
      <c r="AD79" s="2" t="str">
        <f t="shared" si="2"/>
        <v>A Secretaria de Planejamento, Governança e Gestão, em atenção ao Disposto na Lei nº 16.165/2024 reenquadra o servidor(a)  Mara Cristina Barbosa Lopes , ID: 3871851 , Vínculo: 1, conforme os critérios a seguir:
 *Categoria atual: IRGA
 *Cargo atual: Técnico Superior Orizícola
 *Referência atual:  A-III
 *Tempo de Serviço Público: (20 anos, 6 meses, 11 dias)
 *Conversão de LP (se houver): 0
 *Titulação para fins de reenquadramento (se houver) 
 *Nova Categoria: IRGA
 *Novo cargo: Especialista em Orizicultura - Pesquisa Científica
 *Nova Referência: B-II.</v>
      </c>
    </row>
    <row r="80" spans="1:30" ht="144" x14ac:dyDescent="0.2">
      <c r="A80">
        <v>12</v>
      </c>
      <c r="B80">
        <v>3871886</v>
      </c>
      <c r="C80">
        <v>1</v>
      </c>
      <c r="D80" t="str">
        <f t="shared" si="3"/>
        <v>3871886/1</v>
      </c>
      <c r="E80" t="s">
        <v>265</v>
      </c>
      <c r="F80" t="s">
        <v>28</v>
      </c>
      <c r="G80" t="s">
        <v>29</v>
      </c>
      <c r="H80" t="s">
        <v>30</v>
      </c>
      <c r="I80" t="s">
        <v>67</v>
      </c>
      <c r="J80">
        <v>300113</v>
      </c>
      <c r="K80" t="s">
        <v>89</v>
      </c>
      <c r="L80" t="s">
        <v>254</v>
      </c>
      <c r="M80" t="s">
        <v>31</v>
      </c>
      <c r="N80" t="s">
        <v>193</v>
      </c>
      <c r="O80" t="s">
        <v>33</v>
      </c>
      <c r="P80" t="s">
        <v>91</v>
      </c>
      <c r="R80">
        <v>4017</v>
      </c>
      <c r="S80">
        <v>0</v>
      </c>
      <c r="T80">
        <v>0</v>
      </c>
      <c r="U80">
        <v>4017</v>
      </c>
      <c r="V80" t="s">
        <v>72</v>
      </c>
      <c r="W80" t="s">
        <v>50</v>
      </c>
      <c r="X80">
        <v>300122</v>
      </c>
      <c r="Y80" t="s">
        <v>93</v>
      </c>
      <c r="AA80" t="s">
        <v>67</v>
      </c>
      <c r="AB80" t="s">
        <v>34</v>
      </c>
      <c r="AC80" t="s">
        <v>74</v>
      </c>
      <c r="AD80" s="2" t="str">
        <f t="shared" si="2"/>
        <v>A Secretaria de Planejamento, Governança e Gestão, em atenção ao Disposto na Lei nº 16.165/2024 reenquadra o servidor(a)  Mara Grohs , ID: 3871886 , Vínculo: 1, conforme os critérios a seguir:
 *Categoria atual: IRGA
 *Cargo atual: Técnico Superior Orizícola
 *Referência atual:  A-V
 *Tempo de Serviço Público: (11 anos, 2 dias)
 *Conversão de LP (se houver): 0
 *Titulação para fins de reenquadramento (se houver) 
 *Nova Categoria: IRGA
 *Novo cargo: Especialista em Orizicultura - Extensão Rural
 *Nova Referência: A-III.</v>
      </c>
    </row>
    <row r="81" spans="1:30" ht="144" x14ac:dyDescent="0.2">
      <c r="A81">
        <v>12</v>
      </c>
      <c r="B81">
        <v>3871789</v>
      </c>
      <c r="C81">
        <v>1</v>
      </c>
      <c r="D81" t="str">
        <f t="shared" si="3"/>
        <v>3871789/1</v>
      </c>
      <c r="E81" t="s">
        <v>266</v>
      </c>
      <c r="F81" t="s">
        <v>28</v>
      </c>
      <c r="G81" t="s">
        <v>29</v>
      </c>
      <c r="H81" t="s">
        <v>30</v>
      </c>
      <c r="I81" t="s">
        <v>67</v>
      </c>
      <c r="J81">
        <v>300113</v>
      </c>
      <c r="K81" t="s">
        <v>89</v>
      </c>
      <c r="L81" t="s">
        <v>86</v>
      </c>
      <c r="M81" t="s">
        <v>31</v>
      </c>
      <c r="N81" t="s">
        <v>50</v>
      </c>
      <c r="O81" t="s">
        <v>33</v>
      </c>
      <c r="P81" t="s">
        <v>91</v>
      </c>
      <c r="R81">
        <v>4017</v>
      </c>
      <c r="S81">
        <v>0</v>
      </c>
      <c r="T81">
        <v>0</v>
      </c>
      <c r="U81">
        <v>4017</v>
      </c>
      <c r="V81" t="s">
        <v>72</v>
      </c>
      <c r="W81" t="s">
        <v>38</v>
      </c>
      <c r="X81">
        <v>300122</v>
      </c>
      <c r="Y81" t="s">
        <v>93</v>
      </c>
      <c r="AA81" t="s">
        <v>67</v>
      </c>
      <c r="AB81" t="s">
        <v>34</v>
      </c>
      <c r="AC81" t="s">
        <v>74</v>
      </c>
      <c r="AD81" s="2" t="str">
        <f t="shared" si="2"/>
        <v>A Secretaria de Planejamento, Governança e Gestão, em atenção ao Disposto na Lei nº 16.165/2024 reenquadra o servidor(a)  Marcelo Ferreira Ely , ID: 3871789 , Vínculo: 1, conforme os critérios a seguir:
 *Categoria atual: IRGA
 *Cargo atual: Técnico Superior Orizícola
 *Referência atual:  A-III
 *Tempo de Serviço Público: (11 anos, 2 dias)
 *Conversão de LP (se houver): 0
 *Titulação para fins de reenquadramento (se houver) 
 *Nova Categoria: IRGA
 *Novo cargo: Especialista em Orizicultura - Extensão Rural
 *Nova Referência: A-II.</v>
      </c>
    </row>
    <row r="82" spans="1:30" ht="156" x14ac:dyDescent="0.2">
      <c r="A82">
        <v>12</v>
      </c>
      <c r="B82">
        <v>4381637</v>
      </c>
      <c r="C82">
        <v>1</v>
      </c>
      <c r="D82" t="str">
        <f t="shared" si="3"/>
        <v>4381637/1</v>
      </c>
      <c r="E82" t="s">
        <v>267</v>
      </c>
      <c r="F82" t="s">
        <v>28</v>
      </c>
      <c r="G82" t="s">
        <v>29</v>
      </c>
      <c r="H82" t="s">
        <v>30</v>
      </c>
      <c r="I82" t="s">
        <v>67</v>
      </c>
      <c r="J82">
        <v>300115</v>
      </c>
      <c r="K82" t="s">
        <v>68</v>
      </c>
      <c r="L82" t="s">
        <v>191</v>
      </c>
      <c r="M82" t="s">
        <v>31</v>
      </c>
      <c r="N82" t="s">
        <v>70</v>
      </c>
      <c r="O82" t="s">
        <v>33</v>
      </c>
      <c r="P82" t="s">
        <v>71</v>
      </c>
      <c r="R82">
        <v>2830</v>
      </c>
      <c r="S82">
        <v>0</v>
      </c>
      <c r="T82">
        <v>0</v>
      </c>
      <c r="U82">
        <v>2830</v>
      </c>
      <c r="V82" t="s">
        <v>268</v>
      </c>
      <c r="W82" t="s">
        <v>38</v>
      </c>
      <c r="X82">
        <v>300136</v>
      </c>
      <c r="Y82" t="s">
        <v>73</v>
      </c>
      <c r="AA82" t="s">
        <v>67</v>
      </c>
      <c r="AC82" t="s">
        <v>74</v>
      </c>
      <c r="AD82" s="2" t="str">
        <f t="shared" si="2"/>
        <v>A Secretaria de Planejamento, Governança e Gestão, em atenção ao Disposto na Lei nº 16.165/2024 reenquadra o servidor(a)  Marcelo Silva de Freitas , ID: 4381637 , Vínculo: 1, conforme os critérios a seguir:
 *Categoria atual: IRGA
 *Cargo atual: Técnico Orizícola
 *Referência atual:  A
 *Tempo de Serviço Público: (7 anos, 9 meses, 5 dias)
 *Conversão de LP (se houver): 0
 *Titulação para fins de reenquadramento (se houver) 
 *Nova Categoria: IRGA
 *Novo cargo: Técnico em Orizicultura
 *Nova Referência: A-II.</v>
      </c>
    </row>
    <row r="83" spans="1:30" ht="144" x14ac:dyDescent="0.2">
      <c r="A83">
        <v>12</v>
      </c>
      <c r="B83">
        <v>3901939</v>
      </c>
      <c r="C83">
        <v>1</v>
      </c>
      <c r="D83" t="str">
        <f t="shared" si="3"/>
        <v>3901939/1</v>
      </c>
      <c r="E83" t="s">
        <v>269</v>
      </c>
      <c r="F83" t="s">
        <v>28</v>
      </c>
      <c r="G83" t="s">
        <v>29</v>
      </c>
      <c r="H83" t="s">
        <v>30</v>
      </c>
      <c r="I83" t="s">
        <v>67</v>
      </c>
      <c r="J83">
        <v>300115</v>
      </c>
      <c r="K83" t="s">
        <v>68</v>
      </c>
      <c r="L83" t="s">
        <v>270</v>
      </c>
      <c r="M83" t="s">
        <v>31</v>
      </c>
      <c r="N83" t="s">
        <v>70</v>
      </c>
      <c r="O83" t="s">
        <v>33</v>
      </c>
      <c r="P83" t="s">
        <v>71</v>
      </c>
      <c r="R83">
        <v>4600</v>
      </c>
      <c r="S83">
        <v>0</v>
      </c>
      <c r="T83">
        <v>0</v>
      </c>
      <c r="U83">
        <v>4600</v>
      </c>
      <c r="V83" t="s">
        <v>271</v>
      </c>
      <c r="W83" t="s">
        <v>38</v>
      </c>
      <c r="X83">
        <v>300136</v>
      </c>
      <c r="Y83" t="s">
        <v>73</v>
      </c>
      <c r="AA83" t="s">
        <v>67</v>
      </c>
      <c r="AC83" t="s">
        <v>74</v>
      </c>
      <c r="AD83" s="2" t="str">
        <f t="shared" si="2"/>
        <v>A Secretaria de Planejamento, Governança e Gestão, em atenção ao Disposto na Lei nº 16.165/2024 reenquadra o servidor(a)  Marcio da Silva Sabino , ID: 3901939 , Vínculo: 1, conforme os critérios a seguir:
 *Categoria atual: IRGA
 *Cargo atual: Técnico Orizícola
 *Referência atual:  A
 *Tempo de Serviço Público: (12 anos, 7 meses, 10 dias)
 *Conversão de LP (se houver): 0
 *Titulação para fins de reenquadramento (se houver) 
 *Nova Categoria: IRGA
 *Novo cargo: Técnico em Orizicultura
 *Nova Referência: A-II.</v>
      </c>
    </row>
    <row r="84" spans="1:30" ht="156" x14ac:dyDescent="0.2">
      <c r="A84">
        <v>12</v>
      </c>
      <c r="B84">
        <v>4382250</v>
      </c>
      <c r="C84">
        <v>1</v>
      </c>
      <c r="D84" t="str">
        <f t="shared" si="3"/>
        <v>4382250/1</v>
      </c>
      <c r="E84" t="s">
        <v>272</v>
      </c>
      <c r="F84" t="s">
        <v>28</v>
      </c>
      <c r="G84" t="s">
        <v>29</v>
      </c>
      <c r="H84" t="s">
        <v>30</v>
      </c>
      <c r="I84" t="s">
        <v>67</v>
      </c>
      <c r="J84">
        <v>300115</v>
      </c>
      <c r="K84" t="s">
        <v>68</v>
      </c>
      <c r="L84" t="s">
        <v>130</v>
      </c>
      <c r="M84" t="s">
        <v>31</v>
      </c>
      <c r="N84" t="s">
        <v>70</v>
      </c>
      <c r="O84" t="s">
        <v>33</v>
      </c>
      <c r="P84" t="s">
        <v>71</v>
      </c>
      <c r="R84">
        <v>2830</v>
      </c>
      <c r="S84">
        <v>0</v>
      </c>
      <c r="T84">
        <v>0</v>
      </c>
      <c r="U84">
        <v>2830</v>
      </c>
      <c r="V84" t="s">
        <v>268</v>
      </c>
      <c r="W84" t="s">
        <v>38</v>
      </c>
      <c r="X84">
        <v>300136</v>
      </c>
      <c r="Y84" t="s">
        <v>73</v>
      </c>
      <c r="AA84" t="s">
        <v>67</v>
      </c>
      <c r="AC84" t="s">
        <v>74</v>
      </c>
      <c r="AD84" s="2" t="str">
        <f t="shared" si="2"/>
        <v>A Secretaria de Planejamento, Governança e Gestão, em atenção ao Disposto na Lei nº 16.165/2024 reenquadra o servidor(a)  Marcio Edenir Venancio da Silva , ID: 4382250 , Vínculo: 1, conforme os critérios a seguir:
 *Categoria atual: IRGA
 *Cargo atual: Técnico Orizícola
 *Referência atual:  A
 *Tempo de Serviço Público: (7 anos, 9 meses, 5 dias)
 *Conversão de LP (se houver): 0
 *Titulação para fins de reenquadramento (se houver) 
 *Nova Categoria: IRGA
 *Novo cargo: Técnico em Orizicultura
 *Nova Referência: A-II.</v>
      </c>
    </row>
    <row r="85" spans="1:30" ht="156" x14ac:dyDescent="0.2">
      <c r="A85">
        <v>12</v>
      </c>
      <c r="B85">
        <v>3053768</v>
      </c>
      <c r="C85">
        <v>2</v>
      </c>
      <c r="D85" t="str">
        <f t="shared" si="3"/>
        <v>3053768/2</v>
      </c>
      <c r="E85" t="s">
        <v>273</v>
      </c>
      <c r="F85" t="s">
        <v>28</v>
      </c>
      <c r="G85" t="s">
        <v>29</v>
      </c>
      <c r="H85" t="s">
        <v>30</v>
      </c>
      <c r="I85" t="s">
        <v>67</v>
      </c>
      <c r="J85">
        <v>300115</v>
      </c>
      <c r="K85" t="s">
        <v>68</v>
      </c>
      <c r="L85" t="s">
        <v>274</v>
      </c>
      <c r="M85" t="s">
        <v>31</v>
      </c>
      <c r="N85" t="s">
        <v>70</v>
      </c>
      <c r="O85" t="s">
        <v>33</v>
      </c>
      <c r="P85" t="s">
        <v>71</v>
      </c>
      <c r="R85">
        <v>6258</v>
      </c>
      <c r="S85">
        <v>0</v>
      </c>
      <c r="T85">
        <v>0</v>
      </c>
      <c r="U85">
        <v>6258</v>
      </c>
      <c r="V85" t="s">
        <v>275</v>
      </c>
      <c r="W85" t="s">
        <v>50</v>
      </c>
      <c r="X85">
        <v>300136</v>
      </c>
      <c r="Y85" t="s">
        <v>73</v>
      </c>
      <c r="AA85" t="s">
        <v>67</v>
      </c>
      <c r="AC85" t="s">
        <v>74</v>
      </c>
      <c r="AD85" s="2" t="str">
        <f t="shared" si="2"/>
        <v>A Secretaria de Planejamento, Governança e Gestão, em atenção ao Disposto na Lei nº 16.165/2024 reenquadra o servidor(a)  Marcio Jeovani da Silva Santos , ID: 3053768 , Vínculo: 2, conforme os critérios a seguir:
 *Categoria atual: IRGA
 *Cargo atual: Técnico Orizícola
 *Referência atual:  A
 *Tempo de Serviço Público: (17 anos, 1 mes, 23 dias)
 *Conversão de LP (se houver): 0
 *Titulação para fins de reenquadramento (se houver) 
 *Nova Categoria: IRGA
 *Novo cargo: Técnico em Orizicultura
 *Nova Referência: A-III.</v>
      </c>
    </row>
    <row r="86" spans="1:30" ht="156" x14ac:dyDescent="0.2">
      <c r="A86">
        <v>12</v>
      </c>
      <c r="B86">
        <v>4549465</v>
      </c>
      <c r="C86">
        <v>1</v>
      </c>
      <c r="D86" t="str">
        <f t="shared" si="3"/>
        <v>4549465/1</v>
      </c>
      <c r="E86" t="s">
        <v>276</v>
      </c>
      <c r="F86" t="s">
        <v>28</v>
      </c>
      <c r="G86" t="s">
        <v>29</v>
      </c>
      <c r="H86" t="s">
        <v>30</v>
      </c>
      <c r="I86" t="s">
        <v>67</v>
      </c>
      <c r="J86">
        <v>300115</v>
      </c>
      <c r="K86" t="s">
        <v>68</v>
      </c>
      <c r="L86" t="s">
        <v>170</v>
      </c>
      <c r="M86" t="s">
        <v>31</v>
      </c>
      <c r="N86" t="s">
        <v>70</v>
      </c>
      <c r="O86" t="s">
        <v>33</v>
      </c>
      <c r="P86" t="s">
        <v>71</v>
      </c>
      <c r="R86">
        <v>2165</v>
      </c>
      <c r="S86">
        <v>0</v>
      </c>
      <c r="T86">
        <v>0</v>
      </c>
      <c r="U86">
        <v>2165</v>
      </c>
      <c r="V86" t="s">
        <v>277</v>
      </c>
      <c r="W86" t="s">
        <v>49</v>
      </c>
      <c r="X86">
        <v>300136</v>
      </c>
      <c r="Y86" t="s">
        <v>73</v>
      </c>
      <c r="AA86" t="s">
        <v>67</v>
      </c>
      <c r="AC86" t="s">
        <v>74</v>
      </c>
      <c r="AD86" s="2" t="str">
        <f t="shared" si="2"/>
        <v>A Secretaria de Planejamento, Governança e Gestão, em atenção ao Disposto na Lei nº 16.165/2024 reenquadra o servidor(a)  Marcio Lucas Faleiro , ID: 4549465 , Vínculo: 1, conforme os critérios a seguir:
 *Categoria atual: IRGA
 *Cargo atual: Técnico Orizícola
 *Referência atual:  A
 *Tempo de Serviço Público: (5 anos, 11 meses, 10 dias)
 *Conversão de LP (se houver): 0
 *Titulação para fins de reenquadramento (se houver) 
 *Nova Categoria: IRGA
 *Novo cargo: Técnico em Orizicultura
 *Nova Referência: A-I.</v>
      </c>
    </row>
    <row r="87" spans="1:30" ht="144" x14ac:dyDescent="0.2">
      <c r="A87">
        <v>12</v>
      </c>
      <c r="B87">
        <v>4381661</v>
      </c>
      <c r="C87">
        <v>1</v>
      </c>
      <c r="D87" t="str">
        <f t="shared" si="3"/>
        <v>4381661/1</v>
      </c>
      <c r="E87" t="s">
        <v>278</v>
      </c>
      <c r="F87" t="s">
        <v>28</v>
      </c>
      <c r="G87" t="s">
        <v>29</v>
      </c>
      <c r="H87" t="s">
        <v>30</v>
      </c>
      <c r="I87" t="s">
        <v>67</v>
      </c>
      <c r="J87">
        <v>300115</v>
      </c>
      <c r="K87" t="s">
        <v>68</v>
      </c>
      <c r="L87" t="s">
        <v>279</v>
      </c>
      <c r="M87" t="s">
        <v>31</v>
      </c>
      <c r="N87" t="s">
        <v>70</v>
      </c>
      <c r="O87" t="s">
        <v>33</v>
      </c>
      <c r="P87" t="s">
        <v>71</v>
      </c>
      <c r="R87">
        <v>2830</v>
      </c>
      <c r="S87">
        <v>0</v>
      </c>
      <c r="T87">
        <v>0</v>
      </c>
      <c r="U87">
        <v>2830</v>
      </c>
      <c r="V87" t="s">
        <v>268</v>
      </c>
      <c r="W87" t="s">
        <v>38</v>
      </c>
      <c r="X87">
        <v>300136</v>
      </c>
      <c r="Y87" t="s">
        <v>73</v>
      </c>
      <c r="AA87" t="s">
        <v>67</v>
      </c>
      <c r="AC87" t="s">
        <v>74</v>
      </c>
      <c r="AD87" s="2" t="str">
        <f t="shared" si="2"/>
        <v>A Secretaria de Planejamento, Governança e Gestão, em atenção ao Disposto na Lei nº 16.165/2024 reenquadra o servidor(a)  Marconi Severo , ID: 4381661 , Vínculo: 1, conforme os critérios a seguir:
 *Categoria atual: IRGA
 *Cargo atual: Técnico Orizícola
 *Referência atual:  A
 *Tempo de Serviço Público: (7 anos, 9 meses, 5 dias)
 *Conversão de LP (se houver): 0
 *Titulação para fins de reenquadramento (se houver) 
 *Nova Categoria: IRGA
 *Novo cargo: Técnico em Orizicultura
 *Nova Referência: A-II.</v>
      </c>
    </row>
    <row r="88" spans="1:30" ht="156" x14ac:dyDescent="0.2">
      <c r="A88">
        <v>12</v>
      </c>
      <c r="B88">
        <v>4395913</v>
      </c>
      <c r="C88">
        <v>1</v>
      </c>
      <c r="D88" t="str">
        <f t="shared" si="3"/>
        <v>4395913/1</v>
      </c>
      <c r="E88" t="s">
        <v>280</v>
      </c>
      <c r="F88" t="s">
        <v>28</v>
      </c>
      <c r="G88" t="s">
        <v>29</v>
      </c>
      <c r="H88" t="s">
        <v>30</v>
      </c>
      <c r="I88" t="s">
        <v>67</v>
      </c>
      <c r="J88">
        <v>300115</v>
      </c>
      <c r="K88" t="s">
        <v>68</v>
      </c>
      <c r="L88" t="s">
        <v>152</v>
      </c>
      <c r="M88" t="s">
        <v>31</v>
      </c>
      <c r="N88" t="s">
        <v>70</v>
      </c>
      <c r="O88" t="s">
        <v>33</v>
      </c>
      <c r="P88" t="s">
        <v>71</v>
      </c>
      <c r="R88">
        <v>2738</v>
      </c>
      <c r="S88">
        <v>0</v>
      </c>
      <c r="T88">
        <v>0</v>
      </c>
      <c r="U88">
        <v>2738</v>
      </c>
      <c r="V88" t="s">
        <v>281</v>
      </c>
      <c r="W88" t="s">
        <v>38</v>
      </c>
      <c r="X88">
        <v>300136</v>
      </c>
      <c r="Y88" t="s">
        <v>73</v>
      </c>
      <c r="AA88" t="s">
        <v>67</v>
      </c>
      <c r="AC88" t="s">
        <v>74</v>
      </c>
      <c r="AD88" s="2" t="str">
        <f t="shared" si="2"/>
        <v>A Secretaria de Planejamento, Governança e Gestão, em atenção ao Disposto na Lei nº 16.165/2024 reenquadra o servidor(a)  Marcos Andre Althaus , ID: 4395913 , Vínculo: 1, conforme os critérios a seguir:
 *Categoria atual: IRGA
 *Cargo atual: Técnico Orizícola
 *Referência atual:  A
 *Tempo de Serviço Público: (7 anos, 6 meses, 3 dias)
 *Conversão de LP (se houver): 0
 *Titulação para fins de reenquadramento (se houver) 
 *Nova Categoria: IRGA
 *Novo cargo: Técnico em Orizicultura
 *Nova Referência: A-II.</v>
      </c>
    </row>
    <row r="89" spans="1:30" ht="156" x14ac:dyDescent="0.2">
      <c r="A89">
        <v>12</v>
      </c>
      <c r="B89">
        <v>4611837</v>
      </c>
      <c r="C89">
        <v>1</v>
      </c>
      <c r="D89" t="str">
        <f t="shared" si="3"/>
        <v>4611837/1</v>
      </c>
      <c r="E89" t="s">
        <v>282</v>
      </c>
      <c r="F89" t="s">
        <v>28</v>
      </c>
      <c r="G89" t="s">
        <v>29</v>
      </c>
      <c r="H89" t="s">
        <v>30</v>
      </c>
      <c r="I89" t="s">
        <v>67</v>
      </c>
      <c r="J89">
        <v>300115</v>
      </c>
      <c r="K89" t="s">
        <v>68</v>
      </c>
      <c r="L89" t="s">
        <v>283</v>
      </c>
      <c r="M89" t="s">
        <v>31</v>
      </c>
      <c r="N89" t="s">
        <v>70</v>
      </c>
      <c r="O89" t="s">
        <v>33</v>
      </c>
      <c r="P89" t="s">
        <v>71</v>
      </c>
      <c r="R89">
        <v>1703</v>
      </c>
      <c r="S89">
        <v>0</v>
      </c>
      <c r="T89">
        <v>0</v>
      </c>
      <c r="U89">
        <v>1703</v>
      </c>
      <c r="V89" t="s">
        <v>284</v>
      </c>
      <c r="W89" t="s">
        <v>49</v>
      </c>
      <c r="X89">
        <v>300136</v>
      </c>
      <c r="Y89" t="s">
        <v>73</v>
      </c>
      <c r="AA89" t="s">
        <v>67</v>
      </c>
      <c r="AC89" t="s">
        <v>74</v>
      </c>
      <c r="AD89" s="2" t="str">
        <f t="shared" si="2"/>
        <v>A Secretaria de Planejamento, Governança e Gestão, em atenção ao Disposto na Lei nº 16.165/2024 reenquadra o servidor(a)  Matheus Signorini Correa , ID: 4611837 , Vínculo: 1, conforme os critérios a seguir:
 *Categoria atual: IRGA
 *Cargo atual: Técnico Orizícola
 *Referência atual:  A
 *Tempo de Serviço Público: (4 anos, 8 meses, 3 dias)
 *Conversão de LP (se houver): 0
 *Titulação para fins de reenquadramento (se houver) 
 *Nova Categoria: IRGA
 *Novo cargo: Técnico em Orizicultura
 *Nova Referência: A-I.</v>
      </c>
    </row>
    <row r="90" spans="1:30" ht="156" x14ac:dyDescent="0.2">
      <c r="A90">
        <v>12</v>
      </c>
      <c r="B90">
        <v>3897982</v>
      </c>
      <c r="C90">
        <v>1</v>
      </c>
      <c r="D90" t="str">
        <f t="shared" si="3"/>
        <v>3897982/1</v>
      </c>
      <c r="E90" t="s">
        <v>285</v>
      </c>
      <c r="F90" t="s">
        <v>28</v>
      </c>
      <c r="G90" t="s">
        <v>29</v>
      </c>
      <c r="H90" t="s">
        <v>30</v>
      </c>
      <c r="I90" t="s">
        <v>67</v>
      </c>
      <c r="J90">
        <v>300113</v>
      </c>
      <c r="K90" t="s">
        <v>89</v>
      </c>
      <c r="L90" t="s">
        <v>286</v>
      </c>
      <c r="M90" t="s">
        <v>31</v>
      </c>
      <c r="N90" t="s">
        <v>38</v>
      </c>
      <c r="O90" t="s">
        <v>33</v>
      </c>
      <c r="P90" t="s">
        <v>91</v>
      </c>
      <c r="R90">
        <v>4988</v>
      </c>
      <c r="S90">
        <v>0</v>
      </c>
      <c r="T90">
        <v>0</v>
      </c>
      <c r="U90">
        <v>4988</v>
      </c>
      <c r="V90" t="s">
        <v>287</v>
      </c>
      <c r="W90" t="s">
        <v>49</v>
      </c>
      <c r="X90">
        <v>300122</v>
      </c>
      <c r="Y90" t="s">
        <v>93</v>
      </c>
      <c r="AA90" t="s">
        <v>67</v>
      </c>
      <c r="AB90" t="s">
        <v>34</v>
      </c>
      <c r="AC90" t="s">
        <v>74</v>
      </c>
      <c r="AD90" s="2" t="str">
        <f t="shared" si="2"/>
        <v>A Secretaria de Planejamento, Governança e Gestão, em atenção ao Disposto na Lei nº 16.165/2024 reenquadra o servidor(a)  Meri Elaine Sabbado Meroni , ID: 3897982 , Vínculo: 1, conforme os critérios a seguir:
 *Categoria atual: IRGA
 *Cargo atual: Técnico Superior Orizícola
 *Referência atual:  A-II
 *Tempo de Serviço Público: (13 anos, 8 meses, 3 dias)
 *Conversão de LP (se houver): 0
 *Titulação para fins de reenquadramento (se houver) 
 *Nova Categoria: IRGA
 *Novo cargo: Especialista em Orizicultura - Extensão Rural
 *Nova Referência: A-I.</v>
      </c>
    </row>
    <row r="91" spans="1:30" ht="156" x14ac:dyDescent="0.2">
      <c r="A91">
        <v>12</v>
      </c>
      <c r="B91">
        <v>3871177</v>
      </c>
      <c r="C91">
        <v>1</v>
      </c>
      <c r="D91" t="str">
        <f t="shared" si="3"/>
        <v>3871177/1</v>
      </c>
      <c r="E91" t="s">
        <v>288</v>
      </c>
      <c r="F91" t="s">
        <v>41</v>
      </c>
      <c r="G91" t="s">
        <v>29</v>
      </c>
      <c r="H91" t="s">
        <v>30</v>
      </c>
      <c r="I91" t="s">
        <v>67</v>
      </c>
      <c r="J91">
        <v>300114</v>
      </c>
      <c r="K91" t="s">
        <v>99</v>
      </c>
      <c r="L91" t="s">
        <v>125</v>
      </c>
      <c r="M91" t="s">
        <v>31</v>
      </c>
      <c r="N91" t="s">
        <v>49</v>
      </c>
      <c r="O91" t="s">
        <v>33</v>
      </c>
      <c r="P91" t="s">
        <v>91</v>
      </c>
      <c r="R91">
        <v>5082</v>
      </c>
      <c r="S91">
        <v>0</v>
      </c>
      <c r="T91">
        <v>0</v>
      </c>
      <c r="U91">
        <v>5082</v>
      </c>
      <c r="V91" t="s">
        <v>289</v>
      </c>
      <c r="W91" t="s">
        <v>49</v>
      </c>
      <c r="X91">
        <v>300129</v>
      </c>
      <c r="Y91" t="s">
        <v>108</v>
      </c>
      <c r="AA91" t="s">
        <v>67</v>
      </c>
      <c r="AB91" t="s">
        <v>34</v>
      </c>
      <c r="AC91" t="s">
        <v>74</v>
      </c>
      <c r="AD91" s="2" t="str">
        <f t="shared" si="2"/>
        <v>A Secretaria de Planejamento, Governança e Gestão, em atenção ao Disposto na Lei nº 16.165/2024 reenquadra o servidor(a)  Michel Okchstein Kelbert , ID: 3871177 , Vínculo: 1, conforme os critérios a seguir:
 *Categoria atual: IRGA
 *Cargo atual: Técnico Superior Administrativo
 *Referência atual:  A-I
 *Tempo de Serviço Público: (13 anos, 11 meses, 7 dias)
 *Conversão de LP (se houver): 0
 *Titulação para fins de reenquadramento (se houver) 
 *Nova Categoria: IRGA
 *Novo cargo: Analista Administrativo - Ciências Econ. e Rel. Intern.
 *Nova Referência: A-I.</v>
      </c>
    </row>
    <row r="92" spans="1:30" ht="156" x14ac:dyDescent="0.2">
      <c r="A92">
        <v>12</v>
      </c>
      <c r="B92">
        <v>3950646</v>
      </c>
      <c r="C92">
        <v>1</v>
      </c>
      <c r="D92" t="str">
        <f t="shared" si="3"/>
        <v>3950646/1</v>
      </c>
      <c r="E92" t="s">
        <v>290</v>
      </c>
      <c r="F92" t="s">
        <v>28</v>
      </c>
      <c r="G92" t="s">
        <v>29</v>
      </c>
      <c r="H92" t="s">
        <v>30</v>
      </c>
      <c r="I92" t="s">
        <v>67</v>
      </c>
      <c r="J92">
        <v>300113</v>
      </c>
      <c r="K92" t="s">
        <v>89</v>
      </c>
      <c r="L92" t="s">
        <v>291</v>
      </c>
      <c r="M92" t="s">
        <v>31</v>
      </c>
      <c r="N92" t="s">
        <v>38</v>
      </c>
      <c r="O92" t="s">
        <v>33</v>
      </c>
      <c r="P92" t="s">
        <v>91</v>
      </c>
      <c r="R92">
        <v>3806</v>
      </c>
      <c r="S92">
        <v>0</v>
      </c>
      <c r="T92">
        <v>0</v>
      </c>
      <c r="U92">
        <v>3806</v>
      </c>
      <c r="V92" t="s">
        <v>194</v>
      </c>
      <c r="W92" t="s">
        <v>49</v>
      </c>
      <c r="X92">
        <v>300122</v>
      </c>
      <c r="Y92" t="s">
        <v>93</v>
      </c>
      <c r="AA92" t="s">
        <v>67</v>
      </c>
      <c r="AB92" t="s">
        <v>34</v>
      </c>
      <c r="AC92" t="s">
        <v>74</v>
      </c>
      <c r="AD92" s="2" t="str">
        <f t="shared" si="2"/>
        <v>A Secretaria de Planejamento, Governança e Gestão, em atenção ao Disposto na Lei nº 16.165/2024 reenquadra o servidor(a)  Nelson da Costa Cardoso , ID: 3950646 , Vínculo: 1, conforme os critérios a seguir:
 *Categoria atual: IRGA
 *Cargo atual: Técnico Superior Orizícola
 *Referência atual:  A-II
 *Tempo de Serviço Público: (10 anos, 5 meses, 6 dias)
 *Conversão de LP (se houver): 0
 *Titulação para fins de reenquadramento (se houver) 
 *Nova Categoria: IRGA
 *Novo cargo: Especialista em Orizicultura - Extensão Rural
 *Nova Referência: A-I.</v>
      </c>
    </row>
    <row r="93" spans="1:30" ht="156" x14ac:dyDescent="0.2">
      <c r="A93">
        <v>12</v>
      </c>
      <c r="B93">
        <v>3872998</v>
      </c>
      <c r="C93">
        <v>1</v>
      </c>
      <c r="D93" t="str">
        <f t="shared" si="3"/>
        <v>3872998/1</v>
      </c>
      <c r="E93" t="s">
        <v>292</v>
      </c>
      <c r="F93" t="s">
        <v>28</v>
      </c>
      <c r="G93" t="s">
        <v>29</v>
      </c>
      <c r="H93" t="s">
        <v>30</v>
      </c>
      <c r="I93" t="s">
        <v>67</v>
      </c>
      <c r="J93">
        <v>300115</v>
      </c>
      <c r="K93" t="s">
        <v>68</v>
      </c>
      <c r="L93" t="s">
        <v>223</v>
      </c>
      <c r="M93" t="s">
        <v>31</v>
      </c>
      <c r="N93" t="s">
        <v>70</v>
      </c>
      <c r="O93" t="s">
        <v>33</v>
      </c>
      <c r="P93" t="s">
        <v>71</v>
      </c>
      <c r="R93">
        <v>4017</v>
      </c>
      <c r="S93">
        <v>0</v>
      </c>
      <c r="T93">
        <v>0</v>
      </c>
      <c r="U93">
        <v>4017</v>
      </c>
      <c r="V93" t="s">
        <v>72</v>
      </c>
      <c r="W93" t="s">
        <v>38</v>
      </c>
      <c r="X93">
        <v>300136</v>
      </c>
      <c r="Y93" t="s">
        <v>73</v>
      </c>
      <c r="AA93" t="s">
        <v>67</v>
      </c>
      <c r="AC93" t="s">
        <v>74</v>
      </c>
      <c r="AD93" s="2" t="str">
        <f t="shared" si="2"/>
        <v>A Secretaria de Planejamento, Governança e Gestão, em atenção ao Disposto na Lei nº 16.165/2024 reenquadra o servidor(a)  Nilton Cesar Janissek de Oliveira , ID: 3872998 , Vínculo: 1, conforme os critérios a seguir:
 *Categoria atual: IRGA
 *Cargo atual: Técnico Orizícola
 *Referência atual:  A
 *Tempo de Serviço Público: (11 anos, 2 dias)
 *Conversão de LP (se houver): 0
 *Titulação para fins de reenquadramento (se houver) 
 *Nova Categoria: IRGA
 *Novo cargo: Técnico em Orizicultura
 *Nova Referência: A-II.</v>
      </c>
    </row>
    <row r="94" spans="1:30" ht="156" x14ac:dyDescent="0.2">
      <c r="A94">
        <v>12</v>
      </c>
      <c r="B94">
        <v>3027546</v>
      </c>
      <c r="C94">
        <v>3</v>
      </c>
      <c r="D94" t="str">
        <f t="shared" si="3"/>
        <v>3027546/3</v>
      </c>
      <c r="E94" t="s">
        <v>293</v>
      </c>
      <c r="F94" t="s">
        <v>28</v>
      </c>
      <c r="G94" t="s">
        <v>29</v>
      </c>
      <c r="H94" t="s">
        <v>30</v>
      </c>
      <c r="I94" t="s">
        <v>67</v>
      </c>
      <c r="J94">
        <v>300113</v>
      </c>
      <c r="K94" t="s">
        <v>89</v>
      </c>
      <c r="L94" t="s">
        <v>130</v>
      </c>
      <c r="M94" t="s">
        <v>31</v>
      </c>
      <c r="N94" t="s">
        <v>50</v>
      </c>
      <c r="O94" t="s">
        <v>33</v>
      </c>
      <c r="P94" t="s">
        <v>91</v>
      </c>
      <c r="R94">
        <v>9664</v>
      </c>
      <c r="S94">
        <v>0</v>
      </c>
      <c r="T94">
        <v>0</v>
      </c>
      <c r="U94">
        <v>9664</v>
      </c>
      <c r="V94" t="s">
        <v>294</v>
      </c>
      <c r="W94" t="s">
        <v>35</v>
      </c>
      <c r="X94">
        <v>300123</v>
      </c>
      <c r="Y94" t="s">
        <v>148</v>
      </c>
      <c r="AA94" t="s">
        <v>67</v>
      </c>
      <c r="AB94" t="s">
        <v>34</v>
      </c>
      <c r="AC94" t="s">
        <v>74</v>
      </c>
      <c r="AD94" s="2" t="str">
        <f t="shared" si="2"/>
        <v>A Secretaria de Planejamento, Governança e Gestão, em atenção ao Disposto na Lei nº 16.165/2024 reenquadra o servidor(a)  Oneides Antonio Avozani , ID: 3027546 , Vínculo: 3, conforme os critérios a seguir:
 *Categoria atual: IRGA
 *Cargo atual: Técnico Superior Orizícola
 *Referência atual:  A-III
 *Tempo de Serviço Público: (26 anos, 5 meses, 24 dias)
 *Conversão de LP (se houver): 0
 *Titulação para fins de reenquadramento (se houver) 
 *Nova Categoria: IRGA
 *Novo cargo: Especialista em Orizicultura - Pesquisa Científica
 *Nova Referência: C-II.</v>
      </c>
    </row>
    <row r="95" spans="1:30" ht="156" x14ac:dyDescent="0.2">
      <c r="A95">
        <v>12</v>
      </c>
      <c r="B95">
        <v>4381688</v>
      </c>
      <c r="C95">
        <v>1</v>
      </c>
      <c r="D95" t="str">
        <f t="shared" si="3"/>
        <v>4381688/1</v>
      </c>
      <c r="E95" t="s">
        <v>295</v>
      </c>
      <c r="F95" t="s">
        <v>28</v>
      </c>
      <c r="G95" t="s">
        <v>29</v>
      </c>
      <c r="H95" t="s">
        <v>30</v>
      </c>
      <c r="I95" t="s">
        <v>67</v>
      </c>
      <c r="J95">
        <v>300115</v>
      </c>
      <c r="K95" t="s">
        <v>68</v>
      </c>
      <c r="L95" t="s">
        <v>296</v>
      </c>
      <c r="M95" t="s">
        <v>31</v>
      </c>
      <c r="N95" t="s">
        <v>70</v>
      </c>
      <c r="O95" t="s">
        <v>33</v>
      </c>
      <c r="P95" t="s">
        <v>71</v>
      </c>
      <c r="R95">
        <v>4609</v>
      </c>
      <c r="S95">
        <v>0</v>
      </c>
      <c r="T95">
        <v>0</v>
      </c>
      <c r="U95">
        <v>4609</v>
      </c>
      <c r="V95" t="s">
        <v>297</v>
      </c>
      <c r="W95" t="s">
        <v>38</v>
      </c>
      <c r="X95">
        <v>300136</v>
      </c>
      <c r="Y95" t="s">
        <v>73</v>
      </c>
      <c r="AA95" t="s">
        <v>67</v>
      </c>
      <c r="AC95" t="s">
        <v>74</v>
      </c>
      <c r="AD95" s="2" t="str">
        <f t="shared" si="2"/>
        <v>A Secretaria de Planejamento, Governança e Gestão, em atenção ao Disposto na Lei nº 16.165/2024 reenquadra o servidor(a)  Otaviano Maciel Carvalho Silva , ID: 4381688 , Vínculo: 1, conforme os critérios a seguir:
 *Categoria atual: IRGA
 *Cargo atual: Técnico Orizícola
 *Referência atual:  A
 *Tempo de Serviço Público: (12 anos, 7 meses, 19 dias)
 *Conversão de LP (se houver): 0
 *Titulação para fins de reenquadramento (se houver) 
 *Nova Categoria: IRGA
 *Novo cargo: Técnico em Orizicultura
 *Nova Referência: A-II.</v>
      </c>
    </row>
    <row r="96" spans="1:30" ht="156" x14ac:dyDescent="0.2">
      <c r="A96">
        <v>12</v>
      </c>
      <c r="B96">
        <v>3871827</v>
      </c>
      <c r="C96">
        <v>1</v>
      </c>
      <c r="D96" t="str">
        <f t="shared" si="3"/>
        <v>3871827/1</v>
      </c>
      <c r="E96" t="s">
        <v>298</v>
      </c>
      <c r="F96" t="s">
        <v>28</v>
      </c>
      <c r="G96" t="s">
        <v>29</v>
      </c>
      <c r="H96" t="s">
        <v>30</v>
      </c>
      <c r="I96" t="s">
        <v>67</v>
      </c>
      <c r="J96">
        <v>300113</v>
      </c>
      <c r="K96" t="s">
        <v>89</v>
      </c>
      <c r="L96" t="s">
        <v>152</v>
      </c>
      <c r="M96" t="s">
        <v>31</v>
      </c>
      <c r="N96" t="s">
        <v>50</v>
      </c>
      <c r="O96" t="s">
        <v>33</v>
      </c>
      <c r="P96" t="s">
        <v>91</v>
      </c>
      <c r="R96">
        <v>5445</v>
      </c>
      <c r="S96">
        <v>0</v>
      </c>
      <c r="T96">
        <v>0</v>
      </c>
      <c r="U96">
        <v>5445</v>
      </c>
      <c r="V96" t="s">
        <v>299</v>
      </c>
      <c r="W96" t="s">
        <v>38</v>
      </c>
      <c r="X96">
        <v>300123</v>
      </c>
      <c r="Y96" t="s">
        <v>148</v>
      </c>
      <c r="AA96" t="s">
        <v>67</v>
      </c>
      <c r="AB96" t="s">
        <v>34</v>
      </c>
      <c r="AC96" t="s">
        <v>74</v>
      </c>
      <c r="AD96" s="2" t="str">
        <f t="shared" si="2"/>
        <v>A Secretaria de Planejamento, Governança e Gestão, em atenção ao Disposto na Lei nº 16.165/2024 reenquadra o servidor(a)  Pablo Gerzson Badinelli , ID: 3871827 , Vínculo: 1, conforme os critérios a seguir:
 *Categoria atual: IRGA
 *Cargo atual: Técnico Superior Orizícola
 *Referência atual:  A-III
 *Tempo de Serviço Público: (14 anos, 11 meses, 5 dias)
 *Conversão de LP (se houver): 0
 *Titulação para fins de reenquadramento (se houver) 
 *Nova Categoria: IRGA
 *Novo cargo: Especialista em Orizicultura - Pesquisa Científica
 *Nova Referência: A-II.</v>
      </c>
    </row>
    <row r="97" spans="1:30" ht="156" x14ac:dyDescent="0.2">
      <c r="A97">
        <v>12</v>
      </c>
      <c r="B97">
        <v>4411390</v>
      </c>
      <c r="C97">
        <v>1</v>
      </c>
      <c r="D97" t="str">
        <f t="shared" si="3"/>
        <v>4411390/1</v>
      </c>
      <c r="E97" t="s">
        <v>300</v>
      </c>
      <c r="F97" t="s">
        <v>28</v>
      </c>
      <c r="G97" t="s">
        <v>29</v>
      </c>
      <c r="H97" t="s">
        <v>30</v>
      </c>
      <c r="I97" t="s">
        <v>67</v>
      </c>
      <c r="J97">
        <v>300116</v>
      </c>
      <c r="K97" t="s">
        <v>76</v>
      </c>
      <c r="L97" t="s">
        <v>301</v>
      </c>
      <c r="M97" t="s">
        <v>31</v>
      </c>
      <c r="N97" t="s">
        <v>70</v>
      </c>
      <c r="O97" t="s">
        <v>33</v>
      </c>
      <c r="P97" t="s">
        <v>71</v>
      </c>
      <c r="R97">
        <v>2676</v>
      </c>
      <c r="S97">
        <v>0</v>
      </c>
      <c r="T97">
        <v>0</v>
      </c>
      <c r="U97">
        <v>2676</v>
      </c>
      <c r="V97" t="s">
        <v>160</v>
      </c>
      <c r="W97" t="s">
        <v>38</v>
      </c>
      <c r="X97">
        <v>300137</v>
      </c>
      <c r="Y97" t="s">
        <v>76</v>
      </c>
      <c r="AA97" t="s">
        <v>67</v>
      </c>
      <c r="AC97" t="s">
        <v>74</v>
      </c>
      <c r="AD97" s="2" t="str">
        <f t="shared" si="2"/>
        <v>A Secretaria de Planejamento, Governança e Gestão, em atenção ao Disposto na Lei nº 16.165/2024 reenquadra o servidor(a)  Patrícia Rossana Quevedo Porto , ID: 4411390 , Vínculo: 1, conforme os critérios a seguir:
 *Categoria atual: IRGA
 *Cargo atual: Assistente Administrativo
 *Referência atual:  A
 *Tempo de Serviço Público: (7 anos, 4 meses, 1 dia)
 *Conversão de LP (se houver): 0
 *Titulação para fins de reenquadramento (se houver) 
 *Nova Categoria: IRGA
 *Novo cargo: Assistente Administrativo
 *Nova Referência: A-II.</v>
      </c>
    </row>
    <row r="98" spans="1:30" ht="156" x14ac:dyDescent="0.2">
      <c r="A98">
        <v>12</v>
      </c>
      <c r="B98">
        <v>3616762</v>
      </c>
      <c r="C98">
        <v>2</v>
      </c>
      <c r="D98" t="str">
        <f t="shared" si="3"/>
        <v>3616762/2</v>
      </c>
      <c r="E98" t="s">
        <v>302</v>
      </c>
      <c r="F98" t="s">
        <v>28</v>
      </c>
      <c r="G98" t="s">
        <v>29</v>
      </c>
      <c r="H98" t="s">
        <v>30</v>
      </c>
      <c r="I98" t="s">
        <v>67</v>
      </c>
      <c r="J98">
        <v>300114</v>
      </c>
      <c r="K98" t="s">
        <v>99</v>
      </c>
      <c r="L98" t="s">
        <v>77</v>
      </c>
      <c r="M98" t="s">
        <v>31</v>
      </c>
      <c r="N98" t="s">
        <v>38</v>
      </c>
      <c r="O98" t="s">
        <v>33</v>
      </c>
      <c r="P98" t="s">
        <v>91</v>
      </c>
      <c r="R98">
        <v>9603</v>
      </c>
      <c r="S98">
        <v>0</v>
      </c>
      <c r="T98">
        <v>0</v>
      </c>
      <c r="U98">
        <v>9603</v>
      </c>
      <c r="V98" t="s">
        <v>303</v>
      </c>
      <c r="W98" t="s">
        <v>37</v>
      </c>
      <c r="X98">
        <v>300125</v>
      </c>
      <c r="Y98" t="s">
        <v>184</v>
      </c>
      <c r="AA98" t="s">
        <v>67</v>
      </c>
      <c r="AB98" t="s">
        <v>34</v>
      </c>
      <c r="AC98" t="s">
        <v>74</v>
      </c>
      <c r="AD98" s="2" t="str">
        <f t="shared" si="2"/>
        <v>A Secretaria de Planejamento, Governança e Gestão, em atenção ao Disposto na Lei nº 16.165/2024 reenquadra o servidor(a)  Paulo Antonio Bassotto , ID: 3616762 , Vínculo: 2, conforme os critérios a seguir:
 *Categoria atual: IRGA
 *Cargo atual: Técnico Superior Administrativo
 *Referência atual:  A-II
 *Tempo de Serviço Público: (26 anos, 3 meses, 23 dias)
 *Conversão de LP (se houver): 0
 *Titulação para fins de reenquadramento (se houver) 
 *Nova Categoria: IRGA
 *Novo cargo: Analista Administrativo - Administração
 *Nova Referência: C-I.</v>
      </c>
    </row>
    <row r="99" spans="1:30" ht="156" x14ac:dyDescent="0.2">
      <c r="A99">
        <v>12</v>
      </c>
      <c r="B99">
        <v>3473384</v>
      </c>
      <c r="C99">
        <v>3</v>
      </c>
      <c r="D99" t="str">
        <f t="shared" si="3"/>
        <v>3473384/3</v>
      </c>
      <c r="E99" t="s">
        <v>304</v>
      </c>
      <c r="F99" t="s">
        <v>28</v>
      </c>
      <c r="G99" t="s">
        <v>29</v>
      </c>
      <c r="H99" t="s">
        <v>30</v>
      </c>
      <c r="I99" t="s">
        <v>67</v>
      </c>
      <c r="J99">
        <v>300114</v>
      </c>
      <c r="K99" t="s">
        <v>99</v>
      </c>
      <c r="L99" t="s">
        <v>77</v>
      </c>
      <c r="M99" t="s">
        <v>31</v>
      </c>
      <c r="N99" t="s">
        <v>50</v>
      </c>
      <c r="O99" t="s">
        <v>33</v>
      </c>
      <c r="P99" t="s">
        <v>91</v>
      </c>
      <c r="R99">
        <v>6606</v>
      </c>
      <c r="S99">
        <v>0</v>
      </c>
      <c r="T99">
        <v>0</v>
      </c>
      <c r="U99">
        <v>6606</v>
      </c>
      <c r="V99" t="s">
        <v>305</v>
      </c>
      <c r="W99" t="s">
        <v>44</v>
      </c>
      <c r="X99">
        <v>300125</v>
      </c>
      <c r="Y99" t="s">
        <v>184</v>
      </c>
      <c r="AA99" t="s">
        <v>67</v>
      </c>
      <c r="AB99" t="s">
        <v>34</v>
      </c>
      <c r="AC99" t="s">
        <v>74</v>
      </c>
      <c r="AD99" s="2" t="str">
        <f t="shared" ref="AD99:AD162" si="4">CONCATENATE($AE$1," ",E99," ",$AF$1," ",B99," ",$AG$1," ",C99,$AH$1,,CHAR(10)," ",$AI$1," ",I99,CHAR(10)," ",$AJ$1," ",K99,,CHAR(10)," ",$AK$1," ",N99,,CHAR(10), " ",$AL$1," ",V99,,CHAR(10)," ",$AM$1," ",T99,,CHAR(10)," ",$AN$1," ",Q99,,CHAR(10)," ",$AO$1," ",I99,,CHAR(10)," ",$AP$1," ",Y99,,CHAR(10)," ",$AQ$1," ",W99,".")</f>
        <v>A Secretaria de Planejamento, Governança e Gestão, em atenção ao Disposto na Lei nº 16.165/2024 reenquadra o servidor(a)  Paulo de Tarso Sant' Anna Tavares , ID: 3473384 , Vínculo: 3, conforme os critérios a seguir:
 *Categoria atual: IRGA
 *Cargo atual: Técnico Superior Administrativo
 *Referência atual:  A-III
 *Tempo de Serviço Público: (18 anos, 1 mes, 6 dias)
 *Conversão de LP (se houver): 0
 *Titulação para fins de reenquadramento (se houver) 
 *Nova Categoria: IRGA
 *Novo cargo: Analista Administrativo - Administração
 *Nova Referência: B-II.</v>
      </c>
    </row>
    <row r="100" spans="1:30" ht="156" x14ac:dyDescent="0.2">
      <c r="A100">
        <v>12</v>
      </c>
      <c r="B100">
        <v>3028194</v>
      </c>
      <c r="C100">
        <v>2</v>
      </c>
      <c r="D100" t="str">
        <f t="shared" si="3"/>
        <v>3028194/2</v>
      </c>
      <c r="E100" t="s">
        <v>306</v>
      </c>
      <c r="F100" t="s">
        <v>28</v>
      </c>
      <c r="G100" t="s">
        <v>29</v>
      </c>
      <c r="H100" t="s">
        <v>30</v>
      </c>
      <c r="I100" t="s">
        <v>67</v>
      </c>
      <c r="J100">
        <v>300115</v>
      </c>
      <c r="K100" t="s">
        <v>68</v>
      </c>
      <c r="L100" t="s">
        <v>130</v>
      </c>
      <c r="M100" t="s">
        <v>31</v>
      </c>
      <c r="N100" t="s">
        <v>70</v>
      </c>
      <c r="O100" t="s">
        <v>33</v>
      </c>
      <c r="P100" t="s">
        <v>71</v>
      </c>
      <c r="R100">
        <v>9239</v>
      </c>
      <c r="S100">
        <v>0</v>
      </c>
      <c r="T100">
        <v>0</v>
      </c>
      <c r="U100">
        <v>9239</v>
      </c>
      <c r="V100" t="s">
        <v>307</v>
      </c>
      <c r="W100" t="s">
        <v>50</v>
      </c>
      <c r="X100">
        <v>300136</v>
      </c>
      <c r="Y100" t="s">
        <v>73</v>
      </c>
      <c r="AA100" t="s">
        <v>67</v>
      </c>
      <c r="AC100" t="s">
        <v>74</v>
      </c>
      <c r="AD100" s="2" t="str">
        <f t="shared" si="4"/>
        <v>A Secretaria de Planejamento, Governança e Gestão, em atenção ao Disposto na Lei nº 16.165/2024 reenquadra o servidor(a)  Paulo Rodrigo da Silva Freitas , ID: 3028194 , Vínculo: 2, conforme os critérios a seguir:
 *Categoria atual: IRGA
 *Cargo atual: Técnico Orizícola
 *Referência atual:  A
 *Tempo de Serviço Público: (25 anos, 3 meses, 24 dias)
 *Conversão de LP (se houver): 0
 *Titulação para fins de reenquadramento (se houver) 
 *Nova Categoria: IRGA
 *Novo cargo: Técnico em Orizicultura
 *Nova Referência: A-III.</v>
      </c>
    </row>
    <row r="101" spans="1:30" ht="144" x14ac:dyDescent="0.2">
      <c r="A101">
        <v>12</v>
      </c>
      <c r="B101">
        <v>3873145</v>
      </c>
      <c r="C101">
        <v>1</v>
      </c>
      <c r="D101" t="str">
        <f t="shared" si="3"/>
        <v>3873145/1</v>
      </c>
      <c r="E101" t="s">
        <v>308</v>
      </c>
      <c r="F101" t="s">
        <v>28</v>
      </c>
      <c r="G101" t="s">
        <v>29</v>
      </c>
      <c r="H101" t="s">
        <v>30</v>
      </c>
      <c r="I101" t="s">
        <v>67</v>
      </c>
      <c r="J101">
        <v>300113</v>
      </c>
      <c r="K101" t="s">
        <v>89</v>
      </c>
      <c r="L101" t="s">
        <v>309</v>
      </c>
      <c r="M101" t="s">
        <v>31</v>
      </c>
      <c r="N101" t="s">
        <v>38</v>
      </c>
      <c r="O101" t="s">
        <v>33</v>
      </c>
      <c r="P101" t="s">
        <v>91</v>
      </c>
      <c r="R101">
        <v>4009</v>
      </c>
      <c r="S101">
        <v>0</v>
      </c>
      <c r="T101">
        <v>0</v>
      </c>
      <c r="U101">
        <v>4009</v>
      </c>
      <c r="V101" t="s">
        <v>57</v>
      </c>
      <c r="W101" t="s">
        <v>49</v>
      </c>
      <c r="X101">
        <v>300123</v>
      </c>
      <c r="Y101" t="s">
        <v>148</v>
      </c>
      <c r="AA101" t="s">
        <v>67</v>
      </c>
      <c r="AB101" t="s">
        <v>34</v>
      </c>
      <c r="AC101" t="s">
        <v>74</v>
      </c>
      <c r="AD101" s="2" t="str">
        <f t="shared" si="4"/>
        <v>A Secretaria de Planejamento, Governança e Gestão, em atenção ao Disposto na Lei nº 16.165/2024 reenquadra o servidor(a)  Piero Sassi Neto , ID: 3873145 , Vínculo: 1, conforme os critérios a seguir:
 *Categoria atual: IRGA
 *Cargo atual: Técnico Superior Orizícola
 *Referência atual:  A-II
 *Tempo de Serviço Público: (10 anos, 11 meses, 29 dias)
 *Conversão de LP (se houver): 0
 *Titulação para fins de reenquadramento (se houver) 
 *Nova Categoria: IRGA
 *Novo cargo: Especialista em Orizicultura - Pesquisa Científica
 *Nova Referência: A-I.</v>
      </c>
    </row>
    <row r="102" spans="1:30" ht="156" x14ac:dyDescent="0.2">
      <c r="A102">
        <v>12</v>
      </c>
      <c r="B102">
        <v>3871916</v>
      </c>
      <c r="C102">
        <v>1</v>
      </c>
      <c r="D102" t="str">
        <f t="shared" si="3"/>
        <v>3871916/1</v>
      </c>
      <c r="E102" t="s">
        <v>310</v>
      </c>
      <c r="F102" t="s">
        <v>28</v>
      </c>
      <c r="G102" t="s">
        <v>29</v>
      </c>
      <c r="H102" t="s">
        <v>30</v>
      </c>
      <c r="I102" t="s">
        <v>67</v>
      </c>
      <c r="J102">
        <v>300113</v>
      </c>
      <c r="K102" t="s">
        <v>89</v>
      </c>
      <c r="L102" t="s">
        <v>170</v>
      </c>
      <c r="M102" t="s">
        <v>31</v>
      </c>
      <c r="N102" t="s">
        <v>193</v>
      </c>
      <c r="O102" t="s">
        <v>33</v>
      </c>
      <c r="P102" t="s">
        <v>91</v>
      </c>
      <c r="R102">
        <v>4017</v>
      </c>
      <c r="S102">
        <v>0</v>
      </c>
      <c r="T102">
        <v>0</v>
      </c>
      <c r="U102">
        <v>4017</v>
      </c>
      <c r="V102" t="s">
        <v>72</v>
      </c>
      <c r="W102" t="s">
        <v>50</v>
      </c>
      <c r="X102">
        <v>300123</v>
      </c>
      <c r="Y102" t="s">
        <v>148</v>
      </c>
      <c r="AA102" t="s">
        <v>67</v>
      </c>
      <c r="AB102" t="s">
        <v>34</v>
      </c>
      <c r="AC102" t="s">
        <v>74</v>
      </c>
      <c r="AD102" s="2" t="str">
        <f t="shared" si="4"/>
        <v>A Secretaria de Planejamento, Governança e Gestão, em atenção ao Disposto na Lei nº 16.165/2024 reenquadra o servidor(a)  Rafael Nunes dos Santos , ID: 3871916 , Vínculo: 1, conforme os critérios a seguir:
 *Categoria atual: IRGA
 *Cargo atual: Técnico Superior Orizícola
 *Referência atual:  A-V
 *Tempo de Serviço Público: (11 anos, 2 dias)
 *Conversão de LP (se houver): 0
 *Titulação para fins de reenquadramento (se houver) 
 *Nova Categoria: IRGA
 *Novo cargo: Especialista em Orizicultura - Pesquisa Científica
 *Nova Referência: A-III.</v>
      </c>
    </row>
    <row r="103" spans="1:30" ht="144" x14ac:dyDescent="0.2">
      <c r="A103">
        <v>12</v>
      </c>
      <c r="B103">
        <v>3872173</v>
      </c>
      <c r="C103">
        <v>1</v>
      </c>
      <c r="D103" t="str">
        <f t="shared" si="3"/>
        <v>3872173/1</v>
      </c>
      <c r="E103" t="s">
        <v>311</v>
      </c>
      <c r="F103" t="s">
        <v>28</v>
      </c>
      <c r="G103" t="s">
        <v>29</v>
      </c>
      <c r="H103" t="s">
        <v>30</v>
      </c>
      <c r="I103" t="s">
        <v>67</v>
      </c>
      <c r="J103">
        <v>300115</v>
      </c>
      <c r="K103" t="s">
        <v>68</v>
      </c>
      <c r="L103" t="s">
        <v>262</v>
      </c>
      <c r="M103" t="s">
        <v>31</v>
      </c>
      <c r="N103" t="s">
        <v>70</v>
      </c>
      <c r="O103" t="s">
        <v>33</v>
      </c>
      <c r="P103" t="s">
        <v>71</v>
      </c>
      <c r="R103">
        <v>4329</v>
      </c>
      <c r="S103">
        <v>0</v>
      </c>
      <c r="T103">
        <v>0</v>
      </c>
      <c r="U103">
        <v>4329</v>
      </c>
      <c r="V103" t="s">
        <v>312</v>
      </c>
      <c r="W103" t="s">
        <v>38</v>
      </c>
      <c r="X103">
        <v>300136</v>
      </c>
      <c r="Y103" t="s">
        <v>73</v>
      </c>
      <c r="AA103" t="s">
        <v>67</v>
      </c>
      <c r="AC103" t="s">
        <v>74</v>
      </c>
      <c r="AD103" s="2" t="str">
        <f t="shared" si="4"/>
        <v>A Secretaria de Planejamento, Governança e Gestão, em atenção ao Disposto na Lei nº 16.165/2024 reenquadra o servidor(a)  Ricardo da Rosa Argiles , ID: 3872173 , Vínculo: 1, conforme os critérios a seguir:
 *Categoria atual: IRGA
 *Cargo atual: Técnico Orizícola
 *Referência atual:  A
 *Tempo de Serviço Público: (11 anos, 10 meses, 14 dias)
 *Conversão de LP (se houver): 0
 *Titulação para fins de reenquadramento (se houver) 
 *Nova Categoria: IRGA
 *Novo cargo: Técnico em Orizicultura
 *Nova Referência: A-II.</v>
      </c>
    </row>
    <row r="104" spans="1:30" ht="144" x14ac:dyDescent="0.2">
      <c r="A104">
        <v>12</v>
      </c>
      <c r="B104">
        <v>3872238</v>
      </c>
      <c r="C104">
        <v>1</v>
      </c>
      <c r="D104" t="str">
        <f t="shared" si="3"/>
        <v>3872238/1</v>
      </c>
      <c r="E104" t="s">
        <v>313</v>
      </c>
      <c r="F104" t="s">
        <v>28</v>
      </c>
      <c r="G104" t="s">
        <v>29</v>
      </c>
      <c r="H104" t="s">
        <v>30</v>
      </c>
      <c r="I104" t="s">
        <v>67</v>
      </c>
      <c r="J104">
        <v>300113</v>
      </c>
      <c r="K104" t="s">
        <v>89</v>
      </c>
      <c r="L104" t="s">
        <v>270</v>
      </c>
      <c r="M104" t="s">
        <v>31</v>
      </c>
      <c r="N104" t="s">
        <v>50</v>
      </c>
      <c r="O104" t="s">
        <v>33</v>
      </c>
      <c r="P104" t="s">
        <v>91</v>
      </c>
      <c r="R104">
        <v>4170</v>
      </c>
      <c r="S104">
        <v>0</v>
      </c>
      <c r="T104">
        <v>0</v>
      </c>
      <c r="U104">
        <v>4170</v>
      </c>
      <c r="V104" t="s">
        <v>314</v>
      </c>
      <c r="W104" t="s">
        <v>38</v>
      </c>
      <c r="X104">
        <v>300122</v>
      </c>
      <c r="Y104" t="s">
        <v>93</v>
      </c>
      <c r="AA104" t="s">
        <v>67</v>
      </c>
      <c r="AB104" t="s">
        <v>34</v>
      </c>
      <c r="AC104" t="s">
        <v>74</v>
      </c>
      <c r="AD104" s="2" t="str">
        <f t="shared" si="4"/>
        <v>A Secretaria de Planejamento, Governança e Gestão, em atenção ao Disposto na Lei nº 16.165/2024 reenquadra o servidor(a)  Ricardo Tatsch , ID: 3872238 , Vínculo: 1, conforme os critérios a seguir:
 *Categoria atual: IRGA
 *Cargo atual: Técnico Superior Orizícola
 *Referência atual:  A-III
 *Tempo de Serviço Público: (11 anos, 5 meses, 5 dias)
 *Conversão de LP (se houver): 0
 *Titulação para fins de reenquadramento (se houver) 
 *Nova Categoria: IRGA
 *Novo cargo: Especialista em Orizicultura - Extensão Rural
 *Nova Referência: A-II.</v>
      </c>
    </row>
    <row r="105" spans="1:30" ht="156" x14ac:dyDescent="0.2">
      <c r="A105">
        <v>12</v>
      </c>
      <c r="B105">
        <v>4381793</v>
      </c>
      <c r="C105">
        <v>1</v>
      </c>
      <c r="D105" t="str">
        <f t="shared" si="3"/>
        <v>4381793/1</v>
      </c>
      <c r="E105" t="s">
        <v>315</v>
      </c>
      <c r="F105" t="s">
        <v>28</v>
      </c>
      <c r="G105" t="s">
        <v>29</v>
      </c>
      <c r="H105" t="s">
        <v>30</v>
      </c>
      <c r="I105" t="s">
        <v>67</v>
      </c>
      <c r="J105">
        <v>300115</v>
      </c>
      <c r="K105" t="s">
        <v>68</v>
      </c>
      <c r="L105" t="s">
        <v>200</v>
      </c>
      <c r="M105" t="s">
        <v>31</v>
      </c>
      <c r="N105" t="s">
        <v>70</v>
      </c>
      <c r="O105" t="s">
        <v>33</v>
      </c>
      <c r="P105" t="s">
        <v>71</v>
      </c>
      <c r="R105">
        <v>2830</v>
      </c>
      <c r="S105">
        <v>0</v>
      </c>
      <c r="T105">
        <v>0</v>
      </c>
      <c r="U105">
        <v>2830</v>
      </c>
      <c r="V105" t="s">
        <v>268</v>
      </c>
      <c r="W105" t="s">
        <v>38</v>
      </c>
      <c r="X105">
        <v>300136</v>
      </c>
      <c r="Y105" t="s">
        <v>73</v>
      </c>
      <c r="AA105" t="s">
        <v>67</v>
      </c>
      <c r="AC105" t="s">
        <v>74</v>
      </c>
      <c r="AD105" s="2" t="str">
        <f t="shared" si="4"/>
        <v>A Secretaria de Planejamento, Governança e Gestão, em atenção ao Disposto na Lei nº 16.165/2024 reenquadra o servidor(a)  Riela Fernandes dos Anjos , ID: 4381793 , Vínculo: 1, conforme os critérios a seguir:
 *Categoria atual: IRGA
 *Cargo atual: Técnico Orizícola
 *Referência atual:  A
 *Tempo de Serviço Público: (7 anos, 9 meses, 5 dias)
 *Conversão de LP (se houver): 0
 *Titulação para fins de reenquadramento (se houver) 
 *Nova Categoria: IRGA
 *Novo cargo: Técnico em Orizicultura
 *Nova Referência: A-II.</v>
      </c>
    </row>
    <row r="106" spans="1:30" ht="144" x14ac:dyDescent="0.2">
      <c r="A106">
        <v>12</v>
      </c>
      <c r="B106">
        <v>4426827</v>
      </c>
      <c r="C106">
        <v>2</v>
      </c>
      <c r="D106" t="str">
        <f t="shared" si="3"/>
        <v>4426827/2</v>
      </c>
      <c r="E106" t="s">
        <v>316</v>
      </c>
      <c r="F106" t="s">
        <v>28</v>
      </c>
      <c r="G106" t="s">
        <v>29</v>
      </c>
      <c r="H106" t="s">
        <v>30</v>
      </c>
      <c r="I106" t="s">
        <v>67</v>
      </c>
      <c r="J106">
        <v>300114</v>
      </c>
      <c r="K106" t="s">
        <v>99</v>
      </c>
      <c r="L106" t="s">
        <v>317</v>
      </c>
      <c r="M106" t="s">
        <v>31</v>
      </c>
      <c r="N106" t="s">
        <v>38</v>
      </c>
      <c r="O106" t="s">
        <v>33</v>
      </c>
      <c r="P106" t="s">
        <v>91</v>
      </c>
      <c r="R106">
        <v>3846</v>
      </c>
      <c r="S106">
        <v>0</v>
      </c>
      <c r="T106">
        <v>0</v>
      </c>
      <c r="U106">
        <v>3846</v>
      </c>
      <c r="V106" t="s">
        <v>54</v>
      </c>
      <c r="W106" t="s">
        <v>49</v>
      </c>
      <c r="X106">
        <v>300130</v>
      </c>
      <c r="Y106" t="s">
        <v>318</v>
      </c>
      <c r="AA106" t="s">
        <v>67</v>
      </c>
      <c r="AB106" t="s">
        <v>34</v>
      </c>
      <c r="AC106" t="s">
        <v>74</v>
      </c>
      <c r="AD106" s="2" t="str">
        <f t="shared" si="4"/>
        <v>A Secretaria de Planejamento, Governança e Gestão, em atenção ao Disposto na Lei nº 16.165/2024 reenquadra o servidor(a)  Roberta Bez Viegas , ID: 4426827 , Vínculo: 2, conforme os critérios a seguir:
 *Categoria atual: IRGA
 *Cargo atual: Técnico Superior Administrativo
 *Referência atual:  A-II
 *Tempo de Serviço Público: (10 anos, 6 meses, 16 dias)
 *Conversão de LP (se houver): 0
 *Titulação para fins de reenquadramento (se houver) 
 *Nova Categoria: IRGA
 *Novo cargo: Analista Administrativo - Ciências Jurídicas e Sociais
 *Nova Referência: A-I.</v>
      </c>
    </row>
    <row r="107" spans="1:30" ht="156" x14ac:dyDescent="0.2">
      <c r="A107">
        <v>12</v>
      </c>
      <c r="B107">
        <v>3950590</v>
      </c>
      <c r="C107">
        <v>1</v>
      </c>
      <c r="D107" t="str">
        <f t="shared" si="3"/>
        <v>3950590/1</v>
      </c>
      <c r="E107" t="s">
        <v>319</v>
      </c>
      <c r="F107" t="s">
        <v>28</v>
      </c>
      <c r="G107" t="s">
        <v>29</v>
      </c>
      <c r="H107" t="s">
        <v>30</v>
      </c>
      <c r="I107" t="s">
        <v>67</v>
      </c>
      <c r="J107">
        <v>300113</v>
      </c>
      <c r="K107" t="s">
        <v>89</v>
      </c>
      <c r="L107" t="s">
        <v>296</v>
      </c>
      <c r="M107" t="s">
        <v>31</v>
      </c>
      <c r="N107" t="s">
        <v>139</v>
      </c>
      <c r="O107" t="s">
        <v>33</v>
      </c>
      <c r="P107" t="s">
        <v>91</v>
      </c>
      <c r="R107">
        <v>3806</v>
      </c>
      <c r="S107">
        <v>0</v>
      </c>
      <c r="T107">
        <v>0</v>
      </c>
      <c r="U107">
        <v>3806</v>
      </c>
      <c r="V107" t="s">
        <v>194</v>
      </c>
      <c r="W107" t="s">
        <v>50</v>
      </c>
      <c r="X107">
        <v>300122</v>
      </c>
      <c r="Y107" t="s">
        <v>93</v>
      </c>
      <c r="AA107" t="s">
        <v>67</v>
      </c>
      <c r="AB107" t="s">
        <v>34</v>
      </c>
      <c r="AC107" t="s">
        <v>74</v>
      </c>
      <c r="AD107" s="2" t="str">
        <f t="shared" si="4"/>
        <v>A Secretaria de Planejamento, Governança e Gestão, em atenção ao Disposto na Lei nº 16.165/2024 reenquadra o servidor(a)  Roberto Carlos Doring Wolter , ID: 3950590 , Vínculo: 1, conforme os critérios a seguir:
 *Categoria atual: IRGA
 *Cargo atual: Técnico Superior Orizícola
 *Referência atual:  A-IV
 *Tempo de Serviço Público: (10 anos, 5 meses, 6 dias)
 *Conversão de LP (se houver): 0
 *Titulação para fins de reenquadramento (se houver) 
 *Nova Categoria: IRGA
 *Novo cargo: Especialista em Orizicultura - Extensão Rural
 *Nova Referência: A-III.</v>
      </c>
    </row>
    <row r="108" spans="1:30" ht="144" x14ac:dyDescent="0.2">
      <c r="A108">
        <v>12</v>
      </c>
      <c r="B108">
        <v>3871770</v>
      </c>
      <c r="C108">
        <v>1</v>
      </c>
      <c r="D108" t="str">
        <f t="shared" si="3"/>
        <v>3871770/1</v>
      </c>
      <c r="E108" t="s">
        <v>320</v>
      </c>
      <c r="F108" t="s">
        <v>28</v>
      </c>
      <c r="G108" t="s">
        <v>29</v>
      </c>
      <c r="H108" t="s">
        <v>30</v>
      </c>
      <c r="I108" t="s">
        <v>67</v>
      </c>
      <c r="J108">
        <v>300113</v>
      </c>
      <c r="K108" t="s">
        <v>89</v>
      </c>
      <c r="L108" t="s">
        <v>309</v>
      </c>
      <c r="M108" t="s">
        <v>31</v>
      </c>
      <c r="N108" t="s">
        <v>50</v>
      </c>
      <c r="O108" t="s">
        <v>33</v>
      </c>
      <c r="P108" t="s">
        <v>91</v>
      </c>
      <c r="R108">
        <v>3281</v>
      </c>
      <c r="S108">
        <v>0</v>
      </c>
      <c r="T108">
        <v>0</v>
      </c>
      <c r="U108">
        <v>3281</v>
      </c>
      <c r="V108" t="s">
        <v>321</v>
      </c>
      <c r="W108" t="s">
        <v>38</v>
      </c>
      <c r="X108">
        <v>300123</v>
      </c>
      <c r="Y108" t="s">
        <v>148</v>
      </c>
      <c r="AA108" t="s">
        <v>67</v>
      </c>
      <c r="AB108" t="s">
        <v>34</v>
      </c>
      <c r="AC108" t="s">
        <v>74</v>
      </c>
      <c r="AD108" s="2" t="str">
        <f t="shared" si="4"/>
        <v>A Secretaria de Planejamento, Governança e Gestão, em atenção ao Disposto na Lei nº 16.165/2024 reenquadra o servidor(a)  Rodrigo Schoenfeld , ID: 3871770 , Vínculo: 1, conforme os critérios a seguir:
 *Categoria atual: IRGA
 *Cargo atual: Técnico Superior Orizícola
 *Referência atual:  A-III
 *Tempo de Serviço Público: (9 anos, 1 dia)
 *Conversão de LP (se houver): 0
 *Titulação para fins de reenquadramento (se houver) 
 *Nova Categoria: IRGA
 *Novo cargo: Especialista em Orizicultura - Pesquisa Científica
 *Nova Referência: A-II.</v>
      </c>
    </row>
    <row r="109" spans="1:30" ht="156" x14ac:dyDescent="0.2">
      <c r="A109">
        <v>12</v>
      </c>
      <c r="B109">
        <v>3949702</v>
      </c>
      <c r="C109">
        <v>1</v>
      </c>
      <c r="D109" t="str">
        <f t="shared" si="3"/>
        <v>3949702/1</v>
      </c>
      <c r="E109" t="s">
        <v>322</v>
      </c>
      <c r="F109" t="s">
        <v>28</v>
      </c>
      <c r="G109" t="s">
        <v>29</v>
      </c>
      <c r="H109" t="s">
        <v>30</v>
      </c>
      <c r="I109" t="s">
        <v>67</v>
      </c>
      <c r="J109">
        <v>300114</v>
      </c>
      <c r="K109" t="s">
        <v>99</v>
      </c>
      <c r="L109" t="s">
        <v>323</v>
      </c>
      <c r="M109" t="s">
        <v>31</v>
      </c>
      <c r="N109" t="s">
        <v>38</v>
      </c>
      <c r="O109" t="s">
        <v>33</v>
      </c>
      <c r="P109" t="s">
        <v>91</v>
      </c>
      <c r="R109">
        <v>4689</v>
      </c>
      <c r="S109">
        <v>0</v>
      </c>
      <c r="T109">
        <v>0</v>
      </c>
      <c r="U109">
        <v>4689</v>
      </c>
      <c r="V109" t="s">
        <v>324</v>
      </c>
      <c r="W109" t="s">
        <v>49</v>
      </c>
      <c r="X109">
        <v>300125</v>
      </c>
      <c r="Y109" t="s">
        <v>184</v>
      </c>
      <c r="AA109" t="s">
        <v>67</v>
      </c>
      <c r="AB109" t="s">
        <v>34</v>
      </c>
      <c r="AC109" t="s">
        <v>74</v>
      </c>
      <c r="AD109" s="2" t="str">
        <f t="shared" si="4"/>
        <v>A Secretaria de Planejamento, Governança e Gestão, em atenção ao Disposto na Lei nº 16.165/2024 reenquadra o servidor(a)  Rosália Beatriz Gonçalves , ID: 3949702 , Vínculo: 1, conforme os critérios a seguir:
 *Categoria atual: IRGA
 *Cargo atual: Técnico Superior Administrativo
 *Referência atual:  A-II
 *Tempo de Serviço Público: (12 anos, 10 meses, 9 dias)
 *Conversão de LP (se houver): 0
 *Titulação para fins de reenquadramento (se houver) 
 *Nova Categoria: IRGA
 *Novo cargo: Analista Administrativo - Administração
 *Nova Referência: A-I.</v>
      </c>
    </row>
    <row r="110" spans="1:30" ht="156" x14ac:dyDescent="0.2">
      <c r="A110">
        <v>12</v>
      </c>
      <c r="B110">
        <v>3960552</v>
      </c>
      <c r="C110">
        <v>1</v>
      </c>
      <c r="D110" t="str">
        <f t="shared" si="3"/>
        <v>3960552/1</v>
      </c>
      <c r="E110" t="s">
        <v>325</v>
      </c>
      <c r="F110" t="s">
        <v>64</v>
      </c>
      <c r="G110" t="s">
        <v>29</v>
      </c>
      <c r="H110" t="s">
        <v>30</v>
      </c>
      <c r="I110" t="s">
        <v>67</v>
      </c>
      <c r="J110">
        <v>300116</v>
      </c>
      <c r="K110" t="s">
        <v>76</v>
      </c>
      <c r="L110" t="s">
        <v>77</v>
      </c>
      <c r="M110" t="s">
        <v>31</v>
      </c>
      <c r="N110" t="s">
        <v>70</v>
      </c>
      <c r="O110" t="s">
        <v>33</v>
      </c>
      <c r="P110" t="s">
        <v>71</v>
      </c>
      <c r="R110">
        <v>2942</v>
      </c>
      <c r="S110">
        <v>0</v>
      </c>
      <c r="T110">
        <v>0</v>
      </c>
      <c r="U110">
        <v>2942</v>
      </c>
      <c r="V110" t="s">
        <v>326</v>
      </c>
      <c r="W110" t="s">
        <v>38</v>
      </c>
      <c r="X110">
        <v>300137</v>
      </c>
      <c r="Y110" t="s">
        <v>76</v>
      </c>
      <c r="AA110" t="s">
        <v>67</v>
      </c>
      <c r="AC110" t="s">
        <v>74</v>
      </c>
      <c r="AD110" s="2" t="str">
        <f t="shared" si="4"/>
        <v>A Secretaria de Planejamento, Governança e Gestão, em atenção ao Disposto na Lei nº 16.165/2024 reenquadra o servidor(a)  Rudinei de Souza Borges , ID: 3960552 , Vínculo: 1, conforme os critérios a seguir:
 *Categoria atual: IRGA
 *Cargo atual: Assistente Administrativo
 *Referência atual:  A
 *Tempo de Serviço Público: (8 anos, 22 dias)
 *Conversão de LP (se houver): 0
 *Titulação para fins de reenquadramento (se houver) 
 *Nova Categoria: IRGA
 *Novo cargo: Assistente Administrativo
 *Nova Referência: A-II.</v>
      </c>
    </row>
    <row r="111" spans="1:30" ht="156" x14ac:dyDescent="0.2">
      <c r="A111">
        <v>12</v>
      </c>
      <c r="B111">
        <v>3903648</v>
      </c>
      <c r="C111">
        <v>1</v>
      </c>
      <c r="D111" t="str">
        <f t="shared" si="3"/>
        <v>3903648/1</v>
      </c>
      <c r="E111" t="s">
        <v>327</v>
      </c>
      <c r="F111" t="s">
        <v>28</v>
      </c>
      <c r="G111" t="s">
        <v>29</v>
      </c>
      <c r="H111" t="s">
        <v>30</v>
      </c>
      <c r="I111" t="s">
        <v>67</v>
      </c>
      <c r="J111">
        <v>300113</v>
      </c>
      <c r="K111" t="s">
        <v>89</v>
      </c>
      <c r="L111" t="s">
        <v>80</v>
      </c>
      <c r="M111" t="s">
        <v>31</v>
      </c>
      <c r="N111" t="s">
        <v>50</v>
      </c>
      <c r="O111" t="s">
        <v>33</v>
      </c>
      <c r="P111" t="s">
        <v>91</v>
      </c>
      <c r="R111">
        <v>4192</v>
      </c>
      <c r="S111">
        <v>0</v>
      </c>
      <c r="T111">
        <v>0</v>
      </c>
      <c r="U111">
        <v>4192</v>
      </c>
      <c r="V111" t="s">
        <v>328</v>
      </c>
      <c r="W111" t="s">
        <v>38</v>
      </c>
      <c r="X111">
        <v>300122</v>
      </c>
      <c r="Y111" t="s">
        <v>93</v>
      </c>
      <c r="AA111" t="s">
        <v>67</v>
      </c>
      <c r="AB111" t="s">
        <v>34</v>
      </c>
      <c r="AC111" t="s">
        <v>74</v>
      </c>
      <c r="AD111" s="2" t="str">
        <f t="shared" si="4"/>
        <v>A Secretaria de Planejamento, Governança e Gestão, em atenção ao Disposto na Lei nº 16.165/2024 reenquadra o servidor(a)  Rudineli Ribeiro Carvalho , ID: 3903648 , Vínculo: 1, conforme os critérios a seguir:
 *Categoria atual: IRGA
 *Cargo atual: Técnico Superior Orizícola
 *Referência atual:  A-III
 *Tempo de Serviço Público: (11 anos, 5 meses, 27 dias)
 *Conversão de LP (se houver): 0
 *Titulação para fins de reenquadramento (se houver) 
 *Nova Categoria: IRGA
 *Novo cargo: Especialista em Orizicultura - Extensão Rural
 *Nova Referência: A-II.</v>
      </c>
    </row>
    <row r="112" spans="1:30" ht="144" x14ac:dyDescent="0.2">
      <c r="A112">
        <v>12</v>
      </c>
      <c r="B112">
        <v>3949699</v>
      </c>
      <c r="C112">
        <v>1</v>
      </c>
      <c r="D112" t="str">
        <f t="shared" si="3"/>
        <v>3949699/1</v>
      </c>
      <c r="E112" t="s">
        <v>329</v>
      </c>
      <c r="F112" t="s">
        <v>28</v>
      </c>
      <c r="G112" t="s">
        <v>29</v>
      </c>
      <c r="H112" t="s">
        <v>30</v>
      </c>
      <c r="I112" t="s">
        <v>67</v>
      </c>
      <c r="J112">
        <v>300114</v>
      </c>
      <c r="K112" t="s">
        <v>99</v>
      </c>
      <c r="L112" t="s">
        <v>330</v>
      </c>
      <c r="M112" t="s">
        <v>31</v>
      </c>
      <c r="N112" t="s">
        <v>50</v>
      </c>
      <c r="O112" t="s">
        <v>33</v>
      </c>
      <c r="P112" t="s">
        <v>91</v>
      </c>
      <c r="R112">
        <v>3806</v>
      </c>
      <c r="S112">
        <v>0</v>
      </c>
      <c r="T112">
        <v>0</v>
      </c>
      <c r="U112">
        <v>3806</v>
      </c>
      <c r="V112" t="s">
        <v>194</v>
      </c>
      <c r="W112" t="s">
        <v>38</v>
      </c>
      <c r="X112">
        <v>300125</v>
      </c>
      <c r="Y112" t="s">
        <v>184</v>
      </c>
      <c r="AA112" t="s">
        <v>67</v>
      </c>
      <c r="AB112" t="s">
        <v>34</v>
      </c>
      <c r="AC112" t="s">
        <v>74</v>
      </c>
      <c r="AD112" s="2" t="str">
        <f t="shared" si="4"/>
        <v>A Secretaria de Planejamento, Governança e Gestão, em atenção ao Disposto na Lei nº 16.165/2024 reenquadra o servidor(a)  Sandra Mobus , ID: 3949699 , Vínculo: 1, conforme os critérios a seguir:
 *Categoria atual: IRGA
 *Cargo atual: Técnico Superior Administrativo
 *Referência atual:  A-III
 *Tempo de Serviço Público: (10 anos, 5 meses, 6 dias)
 *Conversão de LP (se houver): 0
 *Titulação para fins de reenquadramento (se houver) 
 *Nova Categoria: IRGA
 *Novo cargo: Analista Administrativo - Administração
 *Nova Referência: A-II.</v>
      </c>
    </row>
    <row r="113" spans="1:43" ht="144" x14ac:dyDescent="0.2">
      <c r="A113">
        <v>12</v>
      </c>
      <c r="B113">
        <v>3027295</v>
      </c>
      <c r="C113">
        <v>2</v>
      </c>
      <c r="D113" t="str">
        <f t="shared" si="3"/>
        <v>3027295/2</v>
      </c>
      <c r="E113" t="s">
        <v>331</v>
      </c>
      <c r="F113" t="s">
        <v>28</v>
      </c>
      <c r="G113" t="s">
        <v>29</v>
      </c>
      <c r="H113" t="s">
        <v>30</v>
      </c>
      <c r="I113" t="s">
        <v>67</v>
      </c>
      <c r="J113">
        <v>300113</v>
      </c>
      <c r="K113" t="s">
        <v>89</v>
      </c>
      <c r="L113" t="s">
        <v>187</v>
      </c>
      <c r="M113" t="s">
        <v>31</v>
      </c>
      <c r="N113" t="s">
        <v>139</v>
      </c>
      <c r="O113" t="s">
        <v>33</v>
      </c>
      <c r="P113" t="s">
        <v>91</v>
      </c>
      <c r="R113">
        <v>14706</v>
      </c>
      <c r="S113">
        <v>0</v>
      </c>
      <c r="T113">
        <v>0</v>
      </c>
      <c r="U113">
        <v>14706</v>
      </c>
      <c r="V113" t="s">
        <v>332</v>
      </c>
      <c r="W113" t="s">
        <v>32</v>
      </c>
      <c r="X113">
        <v>300123</v>
      </c>
      <c r="Y113" t="s">
        <v>148</v>
      </c>
      <c r="AA113" t="s">
        <v>67</v>
      </c>
      <c r="AB113" t="s">
        <v>34</v>
      </c>
      <c r="AC113" t="s">
        <v>74</v>
      </c>
      <c r="AD113" s="2" t="str">
        <f t="shared" si="4"/>
        <v>A Secretaria de Planejamento, Governança e Gestão, em atenção ao Disposto na Lei nº 16.165/2024 reenquadra o servidor(a)  Sergio Iracu Gindri Lopes , ID: 3027295 , Vínculo: 2, conforme os critérios a seguir:
 *Categoria atual: IRGA
 *Cargo atual: Técnico Superior Orizícola
 *Referência atual:  A-IV
 *Tempo de Serviço Público: (40 anos, 3 meses, 16 dias)
 *Conversão de LP (se houver): 0
 *Titulação para fins de reenquadramento (se houver) 
 *Nova Categoria: IRGA
 *Novo cargo: Especialista em Orizicultura - Pesquisa Científica
 *Nova Referência: C-III.</v>
      </c>
    </row>
    <row r="114" spans="1:43" ht="156" x14ac:dyDescent="0.2">
      <c r="A114">
        <v>12</v>
      </c>
      <c r="B114">
        <v>4206673</v>
      </c>
      <c r="C114">
        <v>1</v>
      </c>
      <c r="D114" t="str">
        <f t="shared" si="3"/>
        <v>4206673/1</v>
      </c>
      <c r="E114" t="s">
        <v>333</v>
      </c>
      <c r="F114" t="s">
        <v>28</v>
      </c>
      <c r="G114" t="s">
        <v>29</v>
      </c>
      <c r="H114" t="s">
        <v>30</v>
      </c>
      <c r="I114" t="s">
        <v>67</v>
      </c>
      <c r="J114">
        <v>300114</v>
      </c>
      <c r="K114" t="s">
        <v>99</v>
      </c>
      <c r="L114" t="s">
        <v>209</v>
      </c>
      <c r="M114" t="s">
        <v>31</v>
      </c>
      <c r="N114" t="s">
        <v>50</v>
      </c>
      <c r="O114" t="s">
        <v>33</v>
      </c>
      <c r="P114" t="s">
        <v>91</v>
      </c>
      <c r="R114">
        <v>3911</v>
      </c>
      <c r="S114">
        <v>0</v>
      </c>
      <c r="T114">
        <v>0</v>
      </c>
      <c r="U114">
        <v>3911</v>
      </c>
      <c r="V114" t="s">
        <v>334</v>
      </c>
      <c r="W114" t="s">
        <v>38</v>
      </c>
      <c r="X114">
        <v>300132</v>
      </c>
      <c r="Y114" t="s">
        <v>335</v>
      </c>
      <c r="AA114" t="s">
        <v>67</v>
      </c>
      <c r="AB114" t="s">
        <v>34</v>
      </c>
      <c r="AC114" t="s">
        <v>74</v>
      </c>
      <c r="AD114" s="2" t="str">
        <f t="shared" si="4"/>
        <v>A Secretaria de Planejamento, Governança e Gestão, em atenção ao Disposto na Lei nº 16.165/2024 reenquadra o servidor(a)  Sergio Roberto Pereira da Silva , ID: 4206673 , Vínculo: 1, conforme os critérios a seguir:
 *Categoria atual: IRGA
 *Cargo atual: Técnico Superior Administrativo
 *Referência atual:  A-III
 *Tempo de Serviço Público: (10 anos, 8 meses, 21 dias)
 *Conversão de LP (se houver): 0
 *Titulação para fins de reenquadramento (se houver) 
 *Nova Categoria: IRGA
 *Novo cargo: Analista Administrativo - Jornalismo
 *Nova Referência: A-II.</v>
      </c>
    </row>
    <row r="115" spans="1:43" ht="156" x14ac:dyDescent="0.2">
      <c r="A115">
        <v>12</v>
      </c>
      <c r="B115">
        <v>4234294</v>
      </c>
      <c r="C115">
        <v>1</v>
      </c>
      <c r="D115" t="str">
        <f t="shared" si="3"/>
        <v>4234294/1</v>
      </c>
      <c r="E115" t="s">
        <v>336</v>
      </c>
      <c r="F115" t="s">
        <v>28</v>
      </c>
      <c r="G115" t="s">
        <v>29</v>
      </c>
      <c r="H115" t="s">
        <v>30</v>
      </c>
      <c r="I115" t="s">
        <v>67</v>
      </c>
      <c r="J115">
        <v>300116</v>
      </c>
      <c r="K115" t="s">
        <v>76</v>
      </c>
      <c r="L115" t="s">
        <v>155</v>
      </c>
      <c r="M115" t="s">
        <v>31</v>
      </c>
      <c r="N115" t="s">
        <v>70</v>
      </c>
      <c r="O115" t="s">
        <v>33</v>
      </c>
      <c r="P115" t="s">
        <v>71</v>
      </c>
      <c r="R115">
        <v>3628</v>
      </c>
      <c r="S115">
        <v>0</v>
      </c>
      <c r="T115">
        <v>0</v>
      </c>
      <c r="U115">
        <v>3628</v>
      </c>
      <c r="V115" t="s">
        <v>210</v>
      </c>
      <c r="W115" t="s">
        <v>38</v>
      </c>
      <c r="X115">
        <v>300137</v>
      </c>
      <c r="Y115" t="s">
        <v>76</v>
      </c>
      <c r="AA115" t="s">
        <v>67</v>
      </c>
      <c r="AC115" t="s">
        <v>74</v>
      </c>
      <c r="AD115" s="2" t="str">
        <f t="shared" si="4"/>
        <v>A Secretaria de Planejamento, Governança e Gestão, em atenção ao Disposto na Lei nº 16.165/2024 reenquadra o servidor(a)  Simone Laci Machado , ID: 4234294 , Vínculo: 1, conforme os critérios a seguir:
 *Categoria atual: IRGA
 *Cargo atual: Assistente Administrativo
 *Referência atual:  A
 *Tempo de Serviço Público: (9 anos, 11 meses, 13 dias)
 *Conversão de LP (se houver): 0
 *Titulação para fins de reenquadramento (se houver) 
 *Nova Categoria: IRGA
 *Novo cargo: Assistente Administrativo
 *Nova Referência: A-II.</v>
      </c>
    </row>
    <row r="116" spans="1:43" ht="156" x14ac:dyDescent="0.2">
      <c r="A116">
        <v>12</v>
      </c>
      <c r="B116">
        <v>4381874</v>
      </c>
      <c r="C116">
        <v>1</v>
      </c>
      <c r="D116" t="str">
        <f t="shared" si="3"/>
        <v>4381874/1</v>
      </c>
      <c r="E116" t="s">
        <v>337</v>
      </c>
      <c r="F116" t="s">
        <v>28</v>
      </c>
      <c r="G116" t="s">
        <v>29</v>
      </c>
      <c r="H116" t="s">
        <v>30</v>
      </c>
      <c r="I116" t="s">
        <v>67</v>
      </c>
      <c r="J116">
        <v>300115</v>
      </c>
      <c r="K116" t="s">
        <v>68</v>
      </c>
      <c r="L116" t="s">
        <v>130</v>
      </c>
      <c r="M116" t="s">
        <v>31</v>
      </c>
      <c r="N116" t="s">
        <v>70</v>
      </c>
      <c r="O116" t="s">
        <v>33</v>
      </c>
      <c r="P116" t="s">
        <v>71</v>
      </c>
      <c r="R116">
        <v>2830</v>
      </c>
      <c r="S116">
        <v>0</v>
      </c>
      <c r="T116">
        <v>0</v>
      </c>
      <c r="U116">
        <v>2830</v>
      </c>
      <c r="V116" t="s">
        <v>268</v>
      </c>
      <c r="W116" t="s">
        <v>38</v>
      </c>
      <c r="X116">
        <v>300136</v>
      </c>
      <c r="Y116" t="s">
        <v>73</v>
      </c>
      <c r="AA116" t="s">
        <v>67</v>
      </c>
      <c r="AC116" t="s">
        <v>74</v>
      </c>
      <c r="AD116" s="2" t="str">
        <f t="shared" si="4"/>
        <v>A Secretaria de Planejamento, Governança e Gestão, em atenção ao Disposto na Lei nº 16.165/2024 reenquadra o servidor(a)  Taiane Freitas Tomazi , ID: 4381874 , Vínculo: 1, conforme os critérios a seguir:
 *Categoria atual: IRGA
 *Cargo atual: Técnico Orizícola
 *Referência atual:  A
 *Tempo de Serviço Público: (7 anos, 9 meses, 5 dias)
 *Conversão de LP (se houver): 0
 *Titulação para fins de reenquadramento (se houver) 
 *Nova Categoria: IRGA
 *Novo cargo: Técnico em Orizicultura
 *Nova Referência: A-II.</v>
      </c>
    </row>
    <row r="117" spans="1:43" ht="156" x14ac:dyDescent="0.2">
      <c r="A117">
        <v>12</v>
      </c>
      <c r="B117">
        <v>4382170</v>
      </c>
      <c r="C117">
        <v>1</v>
      </c>
      <c r="D117" t="str">
        <f t="shared" si="3"/>
        <v>4382170/1</v>
      </c>
      <c r="E117" t="s">
        <v>338</v>
      </c>
      <c r="F117" t="s">
        <v>28</v>
      </c>
      <c r="G117" t="s">
        <v>29</v>
      </c>
      <c r="H117" t="s">
        <v>30</v>
      </c>
      <c r="I117" t="s">
        <v>67</v>
      </c>
      <c r="J117">
        <v>300115</v>
      </c>
      <c r="K117" t="s">
        <v>68</v>
      </c>
      <c r="L117" t="s">
        <v>309</v>
      </c>
      <c r="M117" t="s">
        <v>31</v>
      </c>
      <c r="N117" t="s">
        <v>70</v>
      </c>
      <c r="O117" t="s">
        <v>33</v>
      </c>
      <c r="P117" t="s">
        <v>71</v>
      </c>
      <c r="R117">
        <v>2830</v>
      </c>
      <c r="S117">
        <v>0</v>
      </c>
      <c r="T117">
        <v>0</v>
      </c>
      <c r="U117">
        <v>2830</v>
      </c>
      <c r="V117" t="s">
        <v>268</v>
      </c>
      <c r="W117" t="s">
        <v>38</v>
      </c>
      <c r="X117">
        <v>300136</v>
      </c>
      <c r="Y117" t="s">
        <v>73</v>
      </c>
      <c r="AA117" t="s">
        <v>67</v>
      </c>
      <c r="AC117" t="s">
        <v>74</v>
      </c>
      <c r="AD117" s="2" t="str">
        <f t="shared" si="4"/>
        <v>A Secretaria de Planejamento, Governança e Gestão, em atenção ao Disposto na Lei nº 16.165/2024 reenquadra o servidor(a)  Tailor Pivoto Perufo , ID: 4382170 , Vínculo: 1, conforme os critérios a seguir:
 *Categoria atual: IRGA
 *Cargo atual: Técnico Orizícola
 *Referência atual:  A
 *Tempo de Serviço Público: (7 anos, 9 meses, 5 dias)
 *Conversão de LP (se houver): 0
 *Titulação para fins de reenquadramento (se houver) 
 *Nova Categoria: IRGA
 *Novo cargo: Técnico em Orizicultura
 *Nova Referência: A-II.</v>
      </c>
    </row>
    <row r="118" spans="1:43" ht="144" x14ac:dyDescent="0.2">
      <c r="A118">
        <v>12</v>
      </c>
      <c r="B118">
        <v>4381629</v>
      </c>
      <c r="C118">
        <v>1</v>
      </c>
      <c r="D118" t="str">
        <f t="shared" si="3"/>
        <v>4381629/1</v>
      </c>
      <c r="E118" t="s">
        <v>339</v>
      </c>
      <c r="F118" t="s">
        <v>28</v>
      </c>
      <c r="G118" t="s">
        <v>29</v>
      </c>
      <c r="H118" t="s">
        <v>30</v>
      </c>
      <c r="I118" t="s">
        <v>67</v>
      </c>
      <c r="J118">
        <v>300115</v>
      </c>
      <c r="K118" t="s">
        <v>68</v>
      </c>
      <c r="L118" t="s">
        <v>170</v>
      </c>
      <c r="M118" t="s">
        <v>31</v>
      </c>
      <c r="N118" t="s">
        <v>70</v>
      </c>
      <c r="O118" t="s">
        <v>33</v>
      </c>
      <c r="P118" t="s">
        <v>71</v>
      </c>
      <c r="R118">
        <v>2830</v>
      </c>
      <c r="S118">
        <v>0</v>
      </c>
      <c r="T118">
        <v>0</v>
      </c>
      <c r="U118">
        <v>2830</v>
      </c>
      <c r="V118" t="s">
        <v>268</v>
      </c>
      <c r="W118" t="s">
        <v>38</v>
      </c>
      <c r="X118">
        <v>300136</v>
      </c>
      <c r="Y118" t="s">
        <v>73</v>
      </c>
      <c r="AA118" t="s">
        <v>67</v>
      </c>
      <c r="AC118" t="s">
        <v>74</v>
      </c>
      <c r="AD118" s="2" t="str">
        <f t="shared" si="4"/>
        <v>A Secretaria de Planejamento, Governança e Gestão, em atenção ao Disposto na Lei nº 16.165/2024 reenquadra o servidor(a)  Thais da Silva Lopes , ID: 4381629 , Vínculo: 1, conforme os critérios a seguir:
 *Categoria atual: IRGA
 *Cargo atual: Técnico Orizícola
 *Referência atual:  A
 *Tempo de Serviço Público: (7 anos, 9 meses, 5 dias)
 *Conversão de LP (se houver): 0
 *Titulação para fins de reenquadramento (se houver) 
 *Nova Categoria: IRGA
 *Novo cargo: Técnico em Orizicultura
 *Nova Referência: A-II.</v>
      </c>
    </row>
    <row r="119" spans="1:43" ht="156" x14ac:dyDescent="0.2">
      <c r="A119">
        <v>12</v>
      </c>
      <c r="B119">
        <v>4434935</v>
      </c>
      <c r="C119">
        <v>1</v>
      </c>
      <c r="D119" t="str">
        <f t="shared" si="3"/>
        <v>4434935/1</v>
      </c>
      <c r="E119" t="s">
        <v>340</v>
      </c>
      <c r="F119" t="s">
        <v>28</v>
      </c>
      <c r="G119" t="s">
        <v>29</v>
      </c>
      <c r="H119" t="s">
        <v>30</v>
      </c>
      <c r="I119" t="s">
        <v>67</v>
      </c>
      <c r="J119">
        <v>300116</v>
      </c>
      <c r="K119" t="s">
        <v>76</v>
      </c>
      <c r="L119" t="s">
        <v>83</v>
      </c>
      <c r="M119" t="s">
        <v>31</v>
      </c>
      <c r="N119" t="s">
        <v>70</v>
      </c>
      <c r="O119" t="s">
        <v>33</v>
      </c>
      <c r="P119" t="s">
        <v>71</v>
      </c>
      <c r="R119">
        <v>2641</v>
      </c>
      <c r="S119">
        <v>0</v>
      </c>
      <c r="T119">
        <v>0</v>
      </c>
      <c r="U119">
        <v>2641</v>
      </c>
      <c r="V119" t="s">
        <v>234</v>
      </c>
      <c r="W119" t="s">
        <v>38</v>
      </c>
      <c r="X119">
        <v>300137</v>
      </c>
      <c r="Y119" t="s">
        <v>76</v>
      </c>
      <c r="AA119" t="s">
        <v>67</v>
      </c>
      <c r="AC119" t="s">
        <v>74</v>
      </c>
      <c r="AD119" s="2" t="str">
        <f t="shared" si="4"/>
        <v>A Secretaria de Planejamento, Governança e Gestão, em atenção ao Disposto na Lei nº 16.165/2024 reenquadra o servidor(a)  Tiago Freitas de Freitas , ID: 4434935 , Vínculo: 1, conforme os critérios a seguir:
 *Categoria atual: IRGA
 *Cargo atual: Assistente Administrativo
 *Referência atual:  A
 *Tempo de Serviço Público: (7 anos, 2 meses, 26 dias)
 *Conversão de LP (se houver): 0
 *Titulação para fins de reenquadramento (se houver) 
 *Nova Categoria: IRGA
 *Novo cargo: Assistente Administrativo
 *Nova Referência: A-II.</v>
      </c>
    </row>
    <row r="120" spans="1:43" ht="144" x14ac:dyDescent="0.2">
      <c r="A120">
        <v>12</v>
      </c>
      <c r="B120">
        <v>3871355</v>
      </c>
      <c r="C120">
        <v>1</v>
      </c>
      <c r="D120" t="str">
        <f t="shared" si="3"/>
        <v>3871355/1</v>
      </c>
      <c r="E120" t="s">
        <v>341</v>
      </c>
      <c r="F120" t="s">
        <v>28</v>
      </c>
      <c r="G120" t="s">
        <v>29</v>
      </c>
      <c r="H120" t="s">
        <v>30</v>
      </c>
      <c r="I120" t="s">
        <v>67</v>
      </c>
      <c r="J120">
        <v>300115</v>
      </c>
      <c r="K120" t="s">
        <v>68</v>
      </c>
      <c r="L120" t="s">
        <v>217</v>
      </c>
      <c r="M120" t="s">
        <v>31</v>
      </c>
      <c r="N120" t="s">
        <v>70</v>
      </c>
      <c r="O120" t="s">
        <v>33</v>
      </c>
      <c r="P120" t="s">
        <v>71</v>
      </c>
      <c r="R120">
        <v>5023</v>
      </c>
      <c r="S120">
        <v>0</v>
      </c>
      <c r="T120">
        <v>0</v>
      </c>
      <c r="U120">
        <v>5023</v>
      </c>
      <c r="V120" t="s">
        <v>342</v>
      </c>
      <c r="W120" t="s">
        <v>38</v>
      </c>
      <c r="X120">
        <v>300136</v>
      </c>
      <c r="Y120" t="s">
        <v>73</v>
      </c>
      <c r="AA120" t="s">
        <v>67</v>
      </c>
      <c r="AC120" t="s">
        <v>74</v>
      </c>
      <c r="AD120" s="2" t="str">
        <f t="shared" si="4"/>
        <v>A Secretaria de Planejamento, Governança e Gestão, em atenção ao Disposto na Lei nº 16.165/2024 reenquadra o servidor(a)  Tiago Sievert , ID: 3871355 , Vínculo: 1, conforme os critérios a seguir:
 *Categoria atual: IRGA
 *Cargo atual: Técnico Orizícola
 *Referência atual:  A
 *Tempo de Serviço Público: (13 anos, 9 meses, 8 dias)
 *Conversão de LP (se houver): 0
 *Titulação para fins de reenquadramento (se houver) 
 *Nova Categoria: IRGA
 *Novo cargo: Técnico em Orizicultura
 *Nova Referência: A-II.</v>
      </c>
    </row>
    <row r="121" spans="1:43" ht="156" x14ac:dyDescent="0.2">
      <c r="A121">
        <v>12</v>
      </c>
      <c r="B121">
        <v>3575489</v>
      </c>
      <c r="C121">
        <v>2</v>
      </c>
      <c r="D121" t="str">
        <f t="shared" si="3"/>
        <v>3575489/2</v>
      </c>
      <c r="E121" t="s">
        <v>343</v>
      </c>
      <c r="F121" t="s">
        <v>28</v>
      </c>
      <c r="G121" t="s">
        <v>29</v>
      </c>
      <c r="H121" t="s">
        <v>30</v>
      </c>
      <c r="I121" t="s">
        <v>67</v>
      </c>
      <c r="J121">
        <v>300116</v>
      </c>
      <c r="K121" t="s">
        <v>76</v>
      </c>
      <c r="L121" t="s">
        <v>344</v>
      </c>
      <c r="M121" t="s">
        <v>31</v>
      </c>
      <c r="N121" t="s">
        <v>70</v>
      </c>
      <c r="O121" t="s">
        <v>33</v>
      </c>
      <c r="P121" t="s">
        <v>71</v>
      </c>
      <c r="R121">
        <v>4909</v>
      </c>
      <c r="S121">
        <v>0</v>
      </c>
      <c r="T121">
        <v>0</v>
      </c>
      <c r="U121">
        <v>4909</v>
      </c>
      <c r="V121" t="s">
        <v>345</v>
      </c>
      <c r="W121" t="s">
        <v>38</v>
      </c>
      <c r="X121">
        <v>300137</v>
      </c>
      <c r="Y121" t="s">
        <v>76</v>
      </c>
      <c r="AA121" t="s">
        <v>67</v>
      </c>
      <c r="AC121" t="s">
        <v>74</v>
      </c>
      <c r="AD121" s="2" t="str">
        <f t="shared" si="4"/>
        <v>A Secretaria de Planejamento, Governança e Gestão, em atenção ao Disposto na Lei nº 16.165/2024 reenquadra o servidor(a)  Tomas Fonseca Wolff , ID: 3575489 , Vínculo: 2, conforme os critérios a seguir:
 *Categoria atual: IRGA
 *Cargo atual: Assistente Administrativo
 *Referência atual:  A
 *Tempo de Serviço Público: (13 anos, 5 meses, 14 dias)
 *Conversão de LP (se houver): 0
 *Titulação para fins de reenquadramento (se houver) 
 *Nova Categoria: IRGA
 *Novo cargo: Assistente Administrativo
 *Nova Referência: A-II.</v>
      </c>
    </row>
    <row r="122" spans="1:43" ht="156" x14ac:dyDescent="0.2">
      <c r="A122">
        <v>12</v>
      </c>
      <c r="B122">
        <v>3872947</v>
      </c>
      <c r="C122">
        <v>1</v>
      </c>
      <c r="D122" t="str">
        <f t="shared" si="3"/>
        <v>3872947/1</v>
      </c>
      <c r="E122" t="s">
        <v>346</v>
      </c>
      <c r="F122" t="s">
        <v>28</v>
      </c>
      <c r="G122" t="s">
        <v>29</v>
      </c>
      <c r="H122" t="s">
        <v>30</v>
      </c>
      <c r="I122" t="s">
        <v>67</v>
      </c>
      <c r="J122">
        <v>300113</v>
      </c>
      <c r="K122" t="s">
        <v>89</v>
      </c>
      <c r="L122" t="s">
        <v>274</v>
      </c>
      <c r="M122" t="s">
        <v>31</v>
      </c>
      <c r="N122" t="s">
        <v>49</v>
      </c>
      <c r="O122" t="s">
        <v>33</v>
      </c>
      <c r="P122" t="s">
        <v>91</v>
      </c>
      <c r="R122">
        <v>4017</v>
      </c>
      <c r="S122">
        <v>0</v>
      </c>
      <c r="T122">
        <v>0</v>
      </c>
      <c r="U122">
        <v>4017</v>
      </c>
      <c r="V122" t="s">
        <v>72</v>
      </c>
      <c r="W122" t="s">
        <v>49</v>
      </c>
      <c r="X122">
        <v>300122</v>
      </c>
      <c r="Y122" t="s">
        <v>93</v>
      </c>
      <c r="AA122" t="s">
        <v>67</v>
      </c>
      <c r="AB122" t="s">
        <v>34</v>
      </c>
      <c r="AC122" t="s">
        <v>74</v>
      </c>
      <c r="AD122" s="2" t="str">
        <f t="shared" si="4"/>
        <v>A Secretaria de Planejamento, Governança e Gestão, em atenção ao Disposto na Lei nº 16.165/2024 reenquadra o servidor(a)  Vagner Martini dos Santos , ID: 3872947 , Vínculo: 1, conforme os critérios a seguir:
 *Categoria atual: IRGA
 *Cargo atual: Técnico Superior Orizícola
 *Referência atual:  A-I
 *Tempo de Serviço Público: (11 anos, 2 dias)
 *Conversão de LP (se houver): 0
 *Titulação para fins de reenquadramento (se houver) 
 *Nova Categoria: IRGA
 *Novo cargo: Especialista em Orizicultura - Extensão Rural
 *Nova Referência: A-I.</v>
      </c>
    </row>
    <row r="123" spans="1:43" ht="144" x14ac:dyDescent="0.2">
      <c r="A123">
        <v>12</v>
      </c>
      <c r="B123">
        <v>4434420</v>
      </c>
      <c r="C123">
        <v>1</v>
      </c>
      <c r="D123" t="str">
        <f t="shared" si="3"/>
        <v>4434420/1</v>
      </c>
      <c r="E123" t="s">
        <v>347</v>
      </c>
      <c r="F123" t="s">
        <v>28</v>
      </c>
      <c r="G123" t="s">
        <v>29</v>
      </c>
      <c r="H123" t="s">
        <v>30</v>
      </c>
      <c r="I123" t="s">
        <v>67</v>
      </c>
      <c r="J123">
        <v>300116</v>
      </c>
      <c r="K123" t="s">
        <v>76</v>
      </c>
      <c r="L123" t="s">
        <v>177</v>
      </c>
      <c r="M123" t="s">
        <v>31</v>
      </c>
      <c r="N123" t="s">
        <v>70</v>
      </c>
      <c r="O123" t="s">
        <v>33</v>
      </c>
      <c r="P123" t="s">
        <v>71</v>
      </c>
      <c r="R123">
        <v>3509</v>
      </c>
      <c r="S123">
        <v>0</v>
      </c>
      <c r="T123">
        <v>0</v>
      </c>
      <c r="U123">
        <v>3509</v>
      </c>
      <c r="V123" t="s">
        <v>348</v>
      </c>
      <c r="W123" t="s">
        <v>38</v>
      </c>
      <c r="X123">
        <v>300137</v>
      </c>
      <c r="Y123" t="s">
        <v>76</v>
      </c>
      <c r="AA123" t="s">
        <v>67</v>
      </c>
      <c r="AC123" t="s">
        <v>74</v>
      </c>
      <c r="AD123" s="2" t="str">
        <f t="shared" si="4"/>
        <v>A Secretaria de Planejamento, Governança e Gestão, em atenção ao Disposto na Lei nº 16.165/2024 reenquadra o servidor(a)  Vanessa de Lurdes Porto , ID: 4434420 , Vínculo: 1, conforme os critérios a seguir:
 *Categoria atual: IRGA
 *Cargo atual: Assistente Administrativo
 *Referência atual:  A
 *Tempo de Serviço Público: (9 anos, 7 meses, 14 dias)
 *Conversão de LP (se houver): 0
 *Titulação para fins de reenquadramento (se houver) 
 *Nova Categoria: IRGA
 *Novo cargo: Assistente Administrativo
 *Nova Referência: A-II.</v>
      </c>
    </row>
    <row r="124" spans="1:43" ht="156" x14ac:dyDescent="0.2">
      <c r="A124">
        <v>15</v>
      </c>
      <c r="B124">
        <v>3664430</v>
      </c>
      <c r="C124">
        <v>2</v>
      </c>
      <c r="D124" t="str">
        <f t="shared" si="3"/>
        <v>3664430/2</v>
      </c>
      <c r="E124" t="s">
        <v>349</v>
      </c>
      <c r="F124" t="s">
        <v>56</v>
      </c>
      <c r="G124" t="s">
        <v>29</v>
      </c>
      <c r="H124" t="s">
        <v>30</v>
      </c>
      <c r="I124" t="s">
        <v>350</v>
      </c>
      <c r="J124">
        <v>390025</v>
      </c>
      <c r="K124" t="s">
        <v>351</v>
      </c>
      <c r="L124" t="s">
        <v>352</v>
      </c>
      <c r="M124" t="s">
        <v>31</v>
      </c>
      <c r="N124" t="s">
        <v>353</v>
      </c>
      <c r="O124" t="s">
        <v>33</v>
      </c>
      <c r="P124" t="s">
        <v>354</v>
      </c>
      <c r="R124">
        <v>4580</v>
      </c>
      <c r="S124">
        <v>0</v>
      </c>
      <c r="T124">
        <v>0</v>
      </c>
      <c r="U124">
        <v>4580</v>
      </c>
      <c r="V124" t="s">
        <v>355</v>
      </c>
      <c r="W124" t="s">
        <v>36</v>
      </c>
      <c r="X124">
        <v>390040</v>
      </c>
      <c r="Y124" t="s">
        <v>356</v>
      </c>
      <c r="AA124" t="s">
        <v>350</v>
      </c>
      <c r="AB124" t="s">
        <v>34</v>
      </c>
      <c r="AC124" t="s">
        <v>74</v>
      </c>
      <c r="AD124" s="2" t="str">
        <f>CONCATENATE($AE$1," ",E124," ",$AF$1," ",B124," ",$AG$1," ",C124,$AH$1,,CHAR(10)," ",$AI$1," ",I124,CHAR(10)," ",$AJ$1," ",K124,,CHAR(10)," ",$AK$1," ",N124,,CHAR(10), " ",$AL$1," ",V124,,CHAR(10)," ",$AM$1," ",T124,,CHAR(10)," ",$AN$1," ",Q124,,CHAR(10)," ",$AO$1," ",I124,,CHAR(10)," ",$AP$1," ",Y124,,CHAR(10)," ",$AQ$1," ",AQ124,".")</f>
        <v>A Secretaria de Planejamento, Governança e Gestão, em atenção ao Disposto na Lei nº 16.165/2024 reenquadra o servidor(a)  Aline Silva Fontoura de Barcellos , ID: 3664430 , Vínculo: 2, conforme os critérios a seguir:
 *Categoria atual: EDP
 *Cargo atual: Agente de Desenvolvimento
 *Referência atual:  B
 *Tempo de Serviço Público: (12 anos, 6 meses, 20 dias)
 *Conversão de LP (se houver): 0
 *Titulação para fins de reenquadramento (se houver) 
 *Nova Categoria: EDP
 *Novo cargo: EPPP - Engenharia de Produção
 *Nova Referência: C-I.</v>
      </c>
      <c r="AQ124" t="str">
        <f>VLOOKUP(E124,Planilha2!$A$1:$B$20,2,FALSE)</f>
        <v>C-I</v>
      </c>
    </row>
    <row r="125" spans="1:43" ht="156" x14ac:dyDescent="0.2">
      <c r="A125">
        <v>15</v>
      </c>
      <c r="B125">
        <v>3846148</v>
      </c>
      <c r="C125">
        <v>1</v>
      </c>
      <c r="D125" t="str">
        <f t="shared" si="3"/>
        <v>3846148/1</v>
      </c>
      <c r="E125" t="s">
        <v>357</v>
      </c>
      <c r="F125" t="s">
        <v>28</v>
      </c>
      <c r="G125" t="s">
        <v>29</v>
      </c>
      <c r="H125" t="s">
        <v>30</v>
      </c>
      <c r="I125" t="s">
        <v>350</v>
      </c>
      <c r="J125">
        <v>390026</v>
      </c>
      <c r="K125" t="s">
        <v>358</v>
      </c>
      <c r="L125" t="s">
        <v>359</v>
      </c>
      <c r="M125" t="s">
        <v>31</v>
      </c>
      <c r="N125" t="s">
        <v>353</v>
      </c>
      <c r="O125" t="s">
        <v>33</v>
      </c>
      <c r="P125" t="s">
        <v>360</v>
      </c>
      <c r="Q125" t="s">
        <v>361</v>
      </c>
      <c r="R125">
        <v>4116</v>
      </c>
      <c r="S125">
        <v>0</v>
      </c>
      <c r="T125">
        <v>0</v>
      </c>
      <c r="U125">
        <v>4116</v>
      </c>
      <c r="V125" t="s">
        <v>362</v>
      </c>
      <c r="W125" t="s">
        <v>37</v>
      </c>
      <c r="X125">
        <v>390045</v>
      </c>
      <c r="Y125" t="s">
        <v>363</v>
      </c>
      <c r="AA125" t="s">
        <v>350</v>
      </c>
      <c r="AC125" t="s">
        <v>74</v>
      </c>
      <c r="AD125" s="2" t="str">
        <f t="shared" ref="AD125:AD132" si="5">CONCATENATE($AE$1," ",E125," ",$AF$1," ",B125," ",$AG$1," ",C125,$AH$1,,CHAR(10)," ",$AI$1," ",I125,CHAR(10)," ",$AJ$1," ",K125,,CHAR(10)," ",$AK$1," ",N125,,CHAR(10), " ",$AL$1," ",V125,,CHAR(10)," ",$AM$1," ",T125,,CHAR(10)," ",$AN$1," ",Q125,,CHAR(10)," ",$AO$1," ",I125,,CHAR(10)," ",$AP$1," ",Y125,,CHAR(10)," ",$AQ$1," ",AQ125,".")</f>
        <v>A Secretaria de Planejamento, Governança e Gestão, em atenção ao Disposto na Lei nº 16.165/2024 reenquadra o servidor(a)  Andreo Ramires Antunes , ID: 3846148 , Vínculo: 1, conforme os critérios a seguir:
 *Categoria atual: EDP
 *Cargo atual: Auxiliar Técnico
 *Referência atual:  B
 *Tempo de Serviço Público: (11 anos, 3 meses, 11 dias)
 *Conversão de LP (se houver): 0
 *Titulação para fins de reenquadramento (se houver) Graduação
 *Nova Categoria: EDP
 *Novo cargo: Assistente de Programas e Projetos
 *Nova Referência: C-I.</v>
      </c>
      <c r="AQ125" t="str">
        <f>VLOOKUP(E125,Planilha2!$A$1:$B$20,2,FALSE)</f>
        <v>C-I</v>
      </c>
    </row>
    <row r="126" spans="1:43" ht="156" x14ac:dyDescent="0.2">
      <c r="A126">
        <v>15</v>
      </c>
      <c r="B126">
        <v>3749932</v>
      </c>
      <c r="C126">
        <v>1</v>
      </c>
      <c r="D126" t="str">
        <f t="shared" si="3"/>
        <v>3749932/1</v>
      </c>
      <c r="E126" t="s">
        <v>364</v>
      </c>
      <c r="F126" t="s">
        <v>28</v>
      </c>
      <c r="G126" t="s">
        <v>29</v>
      </c>
      <c r="H126" t="s">
        <v>30</v>
      </c>
      <c r="I126" t="s">
        <v>350</v>
      </c>
      <c r="J126">
        <v>390025</v>
      </c>
      <c r="K126" t="s">
        <v>351</v>
      </c>
      <c r="L126" t="s">
        <v>365</v>
      </c>
      <c r="M126" t="s">
        <v>31</v>
      </c>
      <c r="N126" t="s">
        <v>353</v>
      </c>
      <c r="O126" t="s">
        <v>33</v>
      </c>
      <c r="P126" t="s">
        <v>354</v>
      </c>
      <c r="R126">
        <v>4431</v>
      </c>
      <c r="S126">
        <v>0</v>
      </c>
      <c r="T126">
        <v>0</v>
      </c>
      <c r="U126">
        <v>4431</v>
      </c>
      <c r="V126" t="s">
        <v>45</v>
      </c>
      <c r="W126" t="s">
        <v>36</v>
      </c>
      <c r="X126">
        <v>390042</v>
      </c>
      <c r="Y126" t="s">
        <v>366</v>
      </c>
      <c r="AA126" t="s">
        <v>350</v>
      </c>
      <c r="AB126" t="s">
        <v>34</v>
      </c>
      <c r="AC126" t="s">
        <v>74</v>
      </c>
      <c r="AD126" s="2" t="str">
        <f t="shared" si="5"/>
        <v>A Secretaria de Planejamento, Governança e Gestão, em atenção ao Disposto na Lei nº 16.165/2024 reenquadra o servidor(a)  Bianka Nieckel da Costa Roloff , ID: 3749932 , Vínculo: 1, conforme os critérios a seguir:
 *Categoria atual: EDP
 *Cargo atual: Agente de Desenvolvimento
 *Referência atual:  B
 *Tempo de Serviço Público: (12 anos, 1 mes, 21 dias)
 *Conversão de LP (se houver): 0
 *Titulação para fins de reenquadramento (se houver) 
 *Nova Categoria: EDP
 *Novo cargo: EPPP - Jornalismo
 *Nova Referência: C-II.</v>
      </c>
      <c r="AQ126" t="str">
        <f>VLOOKUP(E126,Planilha2!$A$1:$B$20,2,FALSE)</f>
        <v>C-II</v>
      </c>
    </row>
    <row r="127" spans="1:43" ht="156" x14ac:dyDescent="0.2">
      <c r="A127">
        <v>15</v>
      </c>
      <c r="B127">
        <v>3920283</v>
      </c>
      <c r="C127">
        <v>1</v>
      </c>
      <c r="D127" t="str">
        <f t="shared" si="3"/>
        <v>3920283/1</v>
      </c>
      <c r="E127" t="s">
        <v>367</v>
      </c>
      <c r="F127" t="s">
        <v>56</v>
      </c>
      <c r="G127" t="s">
        <v>29</v>
      </c>
      <c r="H127" t="s">
        <v>30</v>
      </c>
      <c r="I127" t="s">
        <v>350</v>
      </c>
      <c r="J127">
        <v>390025</v>
      </c>
      <c r="K127" t="s">
        <v>351</v>
      </c>
      <c r="L127" t="s">
        <v>352</v>
      </c>
      <c r="M127" t="s">
        <v>31</v>
      </c>
      <c r="N127" t="s">
        <v>353</v>
      </c>
      <c r="O127" t="s">
        <v>33</v>
      </c>
      <c r="P127" t="s">
        <v>354</v>
      </c>
      <c r="R127">
        <v>3841</v>
      </c>
      <c r="S127">
        <v>0</v>
      </c>
      <c r="T127">
        <v>0</v>
      </c>
      <c r="U127">
        <v>3841</v>
      </c>
      <c r="V127" t="s">
        <v>368</v>
      </c>
      <c r="W127" t="s">
        <v>36</v>
      </c>
      <c r="X127">
        <v>390040</v>
      </c>
      <c r="Y127" t="s">
        <v>356</v>
      </c>
      <c r="AA127" t="s">
        <v>350</v>
      </c>
      <c r="AB127" t="s">
        <v>34</v>
      </c>
      <c r="AC127" t="s">
        <v>74</v>
      </c>
      <c r="AD127" s="2" t="str">
        <f t="shared" si="5"/>
        <v>A Secretaria de Planejamento, Governança e Gestão, em atenção ao Disposto na Lei nº 16.165/2024 reenquadra o servidor(a)  Carolina Mor Scarparo , ID: 3920283 , Vínculo: 1, conforme os critérios a seguir:
 *Categoria atual: EDP
 *Cargo atual: Agente de Desenvolvimento
 *Referência atual:  B
 *Tempo de Serviço Público: (10 anos, 6 meses, 11 dias)
 *Conversão de LP (se houver): 0
 *Titulação para fins de reenquadramento (se houver) 
 *Nova Categoria: EDP
 *Novo cargo: EPPP - Engenharia de Produção
 *Nova Referência: C-II.</v>
      </c>
      <c r="AQ127" t="str">
        <f>VLOOKUP(E127,Planilha2!$A$1:$B$20,2,FALSE)</f>
        <v>C-II</v>
      </c>
    </row>
    <row r="128" spans="1:43" ht="156" x14ac:dyDescent="0.2">
      <c r="A128">
        <v>15</v>
      </c>
      <c r="B128">
        <v>3816516</v>
      </c>
      <c r="C128">
        <v>2</v>
      </c>
      <c r="D128" t="str">
        <f t="shared" si="3"/>
        <v>3816516/2</v>
      </c>
      <c r="E128" t="s">
        <v>369</v>
      </c>
      <c r="F128" t="s">
        <v>56</v>
      </c>
      <c r="G128" t="s">
        <v>29</v>
      </c>
      <c r="H128" t="s">
        <v>30</v>
      </c>
      <c r="I128" t="s">
        <v>350</v>
      </c>
      <c r="J128">
        <v>390025</v>
      </c>
      <c r="K128" t="s">
        <v>351</v>
      </c>
      <c r="L128" t="s">
        <v>352</v>
      </c>
      <c r="M128" t="s">
        <v>31</v>
      </c>
      <c r="N128" t="s">
        <v>353</v>
      </c>
      <c r="O128" t="s">
        <v>33</v>
      </c>
      <c r="P128" t="s">
        <v>354</v>
      </c>
      <c r="R128">
        <v>3450</v>
      </c>
      <c r="S128">
        <v>0</v>
      </c>
      <c r="T128">
        <v>0</v>
      </c>
      <c r="U128">
        <v>3450</v>
      </c>
      <c r="V128" t="s">
        <v>370</v>
      </c>
      <c r="W128" t="s">
        <v>36</v>
      </c>
      <c r="X128">
        <v>390043</v>
      </c>
      <c r="Y128" t="s">
        <v>371</v>
      </c>
      <c r="AA128" t="s">
        <v>350</v>
      </c>
      <c r="AB128" t="s">
        <v>34</v>
      </c>
      <c r="AC128" t="s">
        <v>74</v>
      </c>
      <c r="AD128" s="2" t="str">
        <f t="shared" si="5"/>
        <v>A Secretaria de Planejamento, Governança e Gestão, em atenção ao Disposto na Lei nº 16.165/2024 reenquadra o servidor(a)  Carolina Sant'Anna Machado , ID: 3816516 , Vínculo: 2, conforme os critérios a seguir:
 *Categoria atual: EDP
 *Cargo atual: Agente de Desenvolvimento
 *Referência atual:  B
 *Tempo de Serviço Público: (9 anos, 5 meses, 15 dias)
 *Conversão de LP (se houver): 0
 *Titulação para fins de reenquadramento (se houver) 
 *Nova Categoria: EDP
 *Novo cargo: EPPP - Secretariado Executivo
 *Nova Referência: C-I.</v>
      </c>
      <c r="AQ128" t="str">
        <f>VLOOKUP(E128,Planilha2!$A$1:$B$20,2,FALSE)</f>
        <v>C-I</v>
      </c>
    </row>
    <row r="129" spans="1:49" ht="156" x14ac:dyDescent="0.2">
      <c r="A129">
        <v>15</v>
      </c>
      <c r="B129">
        <v>3734862</v>
      </c>
      <c r="C129">
        <v>1</v>
      </c>
      <c r="D129" t="str">
        <f t="shared" si="3"/>
        <v>3734862/1</v>
      </c>
      <c r="E129" t="s">
        <v>372</v>
      </c>
      <c r="F129" t="s">
        <v>28</v>
      </c>
      <c r="G129" t="s">
        <v>29</v>
      </c>
      <c r="H129" t="s">
        <v>30</v>
      </c>
      <c r="I129" t="s">
        <v>350</v>
      </c>
      <c r="J129">
        <v>390025</v>
      </c>
      <c r="K129" t="s">
        <v>351</v>
      </c>
      <c r="L129" t="s">
        <v>365</v>
      </c>
      <c r="M129" t="s">
        <v>31</v>
      </c>
      <c r="N129" t="s">
        <v>353</v>
      </c>
      <c r="O129" t="s">
        <v>33</v>
      </c>
      <c r="P129" t="s">
        <v>354</v>
      </c>
      <c r="R129">
        <v>6232</v>
      </c>
      <c r="S129">
        <v>0</v>
      </c>
      <c r="T129">
        <v>0</v>
      </c>
      <c r="U129">
        <v>6232</v>
      </c>
      <c r="V129" t="s">
        <v>373</v>
      </c>
      <c r="W129" t="s">
        <v>36</v>
      </c>
      <c r="X129">
        <v>390044</v>
      </c>
      <c r="Y129" t="s">
        <v>374</v>
      </c>
      <c r="AA129" t="s">
        <v>350</v>
      </c>
      <c r="AB129" t="s">
        <v>34</v>
      </c>
      <c r="AC129" t="s">
        <v>74</v>
      </c>
      <c r="AD129" s="2" t="str">
        <f t="shared" si="5"/>
        <v>A Secretaria de Planejamento, Governança e Gestão, em atenção ao Disposto na Lei nº 16.165/2024 reenquadra o servidor(a)  Estella Seixas Bahlis Pilla , ID: 3734862 , Vínculo: 1, conforme os critérios a seguir:
 *Categoria atual: EDP
 *Cargo atual: Agente de Desenvolvimento
 *Referência atual:  B
 *Tempo de Serviço Público: (17 anos, 27 dias)
 *Conversão de LP (se houver): 0
 *Titulação para fins de reenquadramento (se houver) 
 *Nova Categoria: EDP
 *Novo cargo: EPPP - Tecnologia da Informação
 *Nova Referência: C-I.</v>
      </c>
      <c r="AQ129" t="str">
        <f>VLOOKUP(E129,Planilha2!$A$1:$B$20,2,FALSE)</f>
        <v>C-I</v>
      </c>
    </row>
    <row r="130" spans="1:49" ht="156" x14ac:dyDescent="0.2">
      <c r="A130">
        <v>15</v>
      </c>
      <c r="B130">
        <v>3819795</v>
      </c>
      <c r="C130">
        <v>1</v>
      </c>
      <c r="D130" t="str">
        <f t="shared" si="3"/>
        <v>3819795/1</v>
      </c>
      <c r="E130" t="s">
        <v>375</v>
      </c>
      <c r="F130" t="s">
        <v>28</v>
      </c>
      <c r="G130" t="s">
        <v>29</v>
      </c>
      <c r="H130" t="s">
        <v>30</v>
      </c>
      <c r="I130" t="s">
        <v>350</v>
      </c>
      <c r="J130">
        <v>390025</v>
      </c>
      <c r="K130" t="s">
        <v>351</v>
      </c>
      <c r="L130" t="s">
        <v>359</v>
      </c>
      <c r="M130" t="s">
        <v>31</v>
      </c>
      <c r="N130" t="s">
        <v>353</v>
      </c>
      <c r="O130" t="s">
        <v>33</v>
      </c>
      <c r="P130" t="s">
        <v>354</v>
      </c>
      <c r="R130">
        <v>4160</v>
      </c>
      <c r="S130">
        <v>0</v>
      </c>
      <c r="T130">
        <v>0</v>
      </c>
      <c r="U130">
        <v>4160</v>
      </c>
      <c r="V130" t="s">
        <v>376</v>
      </c>
      <c r="W130" t="s">
        <v>36</v>
      </c>
      <c r="X130">
        <v>390038</v>
      </c>
      <c r="Y130" t="s">
        <v>377</v>
      </c>
      <c r="AA130" t="s">
        <v>350</v>
      </c>
      <c r="AB130" t="s">
        <v>34</v>
      </c>
      <c r="AC130" t="s">
        <v>74</v>
      </c>
      <c r="AD130" s="2" t="str">
        <f t="shared" si="5"/>
        <v>A Secretaria de Planejamento, Governança e Gestão, em atenção ao Disposto na Lei nº 16.165/2024 reenquadra o servidor(a)  Fernanda Fraga Tutikian , ID: 3819795 , Vínculo: 1, conforme os critérios a seguir:
 *Categoria atual: EDP
 *Cargo atual: Agente de Desenvolvimento
 *Referência atual:  B
 *Tempo de Serviço Público: (11 anos, 4 meses, 25 dias)
 *Conversão de LP (se houver): 0
 *Titulação para fins de reenquadramento (se houver) 
 *Nova Categoria: EDP
 *Novo cargo: EPPP - Engenharia Civil
 *Nova Referência: C-I.</v>
      </c>
      <c r="AQ130" t="str">
        <f>VLOOKUP(E130,Planilha2!$A$1:$B$20,2,FALSE)</f>
        <v>C-I</v>
      </c>
    </row>
    <row r="131" spans="1:49" ht="144" x14ac:dyDescent="0.2">
      <c r="A131">
        <v>15</v>
      </c>
      <c r="B131">
        <v>3674010</v>
      </c>
      <c r="C131">
        <v>2</v>
      </c>
      <c r="D131" t="str">
        <f t="shared" ref="D131:D193" si="6">CONCATENATE(B131,"/",C131)</f>
        <v>3674010/2</v>
      </c>
      <c r="E131" t="s">
        <v>378</v>
      </c>
      <c r="F131" t="s">
        <v>56</v>
      </c>
      <c r="G131" t="s">
        <v>29</v>
      </c>
      <c r="H131" t="s">
        <v>30</v>
      </c>
      <c r="I131" t="s">
        <v>350</v>
      </c>
      <c r="J131">
        <v>390025</v>
      </c>
      <c r="K131" t="s">
        <v>351</v>
      </c>
      <c r="L131" t="s">
        <v>352</v>
      </c>
      <c r="M131" t="s">
        <v>31</v>
      </c>
      <c r="N131" t="s">
        <v>353</v>
      </c>
      <c r="O131" t="s">
        <v>33</v>
      </c>
      <c r="P131" t="s">
        <v>354</v>
      </c>
      <c r="Q131" t="s">
        <v>379</v>
      </c>
      <c r="R131">
        <v>4555</v>
      </c>
      <c r="S131">
        <v>0</v>
      </c>
      <c r="T131">
        <v>0</v>
      </c>
      <c r="U131">
        <v>4555</v>
      </c>
      <c r="V131" t="s">
        <v>380</v>
      </c>
      <c r="W131" t="s">
        <v>35</v>
      </c>
      <c r="X131">
        <v>390035</v>
      </c>
      <c r="Y131" t="s">
        <v>381</v>
      </c>
      <c r="AA131" t="s">
        <v>350</v>
      </c>
      <c r="AB131" t="s">
        <v>34</v>
      </c>
      <c r="AC131" t="s">
        <v>74</v>
      </c>
      <c r="AD131" s="2" t="str">
        <f t="shared" si="5"/>
        <v>A Secretaria de Planejamento, Governança e Gestão, em atenção ao Disposto na Lei nº 16.165/2024 reenquadra o servidor(a)  Fernando Schardong , ID: 3674010 , Vínculo: 2, conforme os critérios a seguir:
 *Categoria atual: EDP
 *Cargo atual: Agente de Desenvolvimento
 *Referência atual:  B
 *Tempo de Serviço Público: (12 anos, 5 meses, 25 dias)
 *Conversão de LP (se houver): 0
 *Titulação para fins de reenquadramento (se houver) Mestrado
 *Nova Categoria: EDP
 *Novo cargo: EPPP - Ciências Econômicas
 *Nova Referência: C-II.</v>
      </c>
      <c r="AQ131" t="str">
        <f>VLOOKUP(E131,Planilha2!$A$1:$B$20,2,FALSE)</f>
        <v>C-II</v>
      </c>
    </row>
    <row r="132" spans="1:49" ht="156" x14ac:dyDescent="0.2">
      <c r="A132">
        <v>15</v>
      </c>
      <c r="B132">
        <v>3914887</v>
      </c>
      <c r="C132">
        <v>1</v>
      </c>
      <c r="D132" t="str">
        <f t="shared" si="6"/>
        <v>3914887/1</v>
      </c>
      <c r="E132" t="s">
        <v>382</v>
      </c>
      <c r="F132" t="s">
        <v>28</v>
      </c>
      <c r="G132" t="s">
        <v>29</v>
      </c>
      <c r="H132" t="s">
        <v>30</v>
      </c>
      <c r="I132" t="s">
        <v>350</v>
      </c>
      <c r="J132">
        <v>390025</v>
      </c>
      <c r="K132" t="s">
        <v>351</v>
      </c>
      <c r="L132" t="s">
        <v>365</v>
      </c>
      <c r="M132" t="s">
        <v>31</v>
      </c>
      <c r="N132" t="s">
        <v>353</v>
      </c>
      <c r="O132" t="s">
        <v>33</v>
      </c>
      <c r="P132" t="s">
        <v>354</v>
      </c>
      <c r="Q132" t="s">
        <v>383</v>
      </c>
      <c r="R132">
        <v>3851</v>
      </c>
      <c r="S132">
        <v>0</v>
      </c>
      <c r="T132">
        <v>0</v>
      </c>
      <c r="U132">
        <v>3851</v>
      </c>
      <c r="V132" t="s">
        <v>54</v>
      </c>
      <c r="W132" t="s">
        <v>37</v>
      </c>
      <c r="X132">
        <v>390036</v>
      </c>
      <c r="Y132" t="s">
        <v>384</v>
      </c>
      <c r="AA132" t="s">
        <v>350</v>
      </c>
      <c r="AB132" t="s">
        <v>34</v>
      </c>
      <c r="AC132" t="s">
        <v>74</v>
      </c>
      <c r="AD132" s="2" t="str">
        <f t="shared" si="5"/>
        <v>A Secretaria de Planejamento, Governança e Gestão, em atenção ao Disposto na Lei nº 16.165/2024 reenquadra o servidor(a)  Flavia Petuco Foppa , ID: 3914887 , Vínculo: 1, conforme os critérios a seguir:
 *Categoria atual: EDP
 *Cargo atual: Agente de Desenvolvimento
 *Referência atual:  B
 *Tempo de Serviço Público: (10 anos, 6 meses, 16 dias)
 *Conversão de LP (se houver): 0
 *Titulação para fins de reenquadramento (se houver) Especialização
 *Nova Categoria: EDP
 *Novo cargo: EPPP - Ciências Jurídicas e Sociais
 *Nova Referência: C-I.</v>
      </c>
      <c r="AQ132" t="str">
        <f>VLOOKUP(E132,Planilha2!$A$1:$B$20,2,FALSE)</f>
        <v>C-I</v>
      </c>
    </row>
    <row r="133" spans="1:49" ht="156" x14ac:dyDescent="0.2">
      <c r="A133">
        <v>15</v>
      </c>
      <c r="B133">
        <v>3822346</v>
      </c>
      <c r="C133">
        <v>2</v>
      </c>
      <c r="D133" t="str">
        <f t="shared" si="6"/>
        <v>3822346/2</v>
      </c>
      <c r="E133" t="s">
        <v>385</v>
      </c>
      <c r="F133" t="s">
        <v>56</v>
      </c>
      <c r="G133" t="s">
        <v>29</v>
      </c>
      <c r="H133" t="s">
        <v>30</v>
      </c>
      <c r="I133" t="s">
        <v>386</v>
      </c>
      <c r="J133">
        <v>390025</v>
      </c>
      <c r="K133" t="s">
        <v>351</v>
      </c>
      <c r="L133" t="s">
        <v>352</v>
      </c>
      <c r="M133" t="s">
        <v>31</v>
      </c>
      <c r="N133" t="s">
        <v>353</v>
      </c>
      <c r="O133" t="s">
        <v>33</v>
      </c>
      <c r="P133" t="s">
        <v>354</v>
      </c>
      <c r="R133">
        <v>3954</v>
      </c>
      <c r="S133">
        <v>0</v>
      </c>
      <c r="T133">
        <v>0</v>
      </c>
      <c r="U133">
        <v>3954</v>
      </c>
      <c r="V133" t="s">
        <v>387</v>
      </c>
      <c r="W133" t="s">
        <v>36</v>
      </c>
      <c r="X133">
        <v>390040</v>
      </c>
      <c r="Y133" t="s">
        <v>356</v>
      </c>
      <c r="AA133" t="s">
        <v>350</v>
      </c>
      <c r="AB133" t="s">
        <v>34</v>
      </c>
      <c r="AC133" t="s">
        <v>74</v>
      </c>
      <c r="AD133" s="2" t="str">
        <f t="shared" si="4"/>
        <v>A Secretaria de Planejamento, Governança e Gestão, em atenção ao Disposto na Lei nº 16.165/2024 reenquadra o servidor(a)  Gustavo Rech de Oliveira , ID: 3822346 , Vínculo: 2, conforme os critérios a seguir:
 *Categoria atual: AGDI
 *Cargo atual: Agente de Desenvolvimento
 *Referência atual:  B
 *Tempo de Serviço Público: (10 anos, 10 meses, 4 dias)
 *Conversão de LP (se houver): 0
 *Titulação para fins de reenquadramento (se houver) 
 *Nova Categoria: AGDI
 *Novo cargo: EPPP - Engenharia de Produção
 *Nova Referência: B-III.</v>
      </c>
    </row>
    <row r="134" spans="1:49" ht="156" x14ac:dyDescent="0.2">
      <c r="A134">
        <v>15</v>
      </c>
      <c r="B134">
        <v>3744400</v>
      </c>
      <c r="C134">
        <v>1</v>
      </c>
      <c r="D134" t="str">
        <f t="shared" si="6"/>
        <v>3744400/1</v>
      </c>
      <c r="E134" t="s">
        <v>388</v>
      </c>
      <c r="F134" t="s">
        <v>56</v>
      </c>
      <c r="G134" t="s">
        <v>29</v>
      </c>
      <c r="H134" t="s">
        <v>30</v>
      </c>
      <c r="I134" t="s">
        <v>350</v>
      </c>
      <c r="J134">
        <v>390025</v>
      </c>
      <c r="K134" t="s">
        <v>351</v>
      </c>
      <c r="L134" t="s">
        <v>352</v>
      </c>
      <c r="M134" t="s">
        <v>31</v>
      </c>
      <c r="N134" t="s">
        <v>353</v>
      </c>
      <c r="O134" t="s">
        <v>33</v>
      </c>
      <c r="P134" t="s">
        <v>354</v>
      </c>
      <c r="Q134" t="s">
        <v>379</v>
      </c>
      <c r="R134">
        <v>4446</v>
      </c>
      <c r="S134">
        <v>0</v>
      </c>
      <c r="T134">
        <v>0</v>
      </c>
      <c r="U134">
        <v>4446</v>
      </c>
      <c r="V134" t="s">
        <v>389</v>
      </c>
      <c r="W134" t="s">
        <v>35</v>
      </c>
      <c r="X134">
        <v>390040</v>
      </c>
      <c r="Y134" t="s">
        <v>356</v>
      </c>
      <c r="AA134" t="s">
        <v>350</v>
      </c>
      <c r="AB134" t="s">
        <v>34</v>
      </c>
      <c r="AC134" t="s">
        <v>74</v>
      </c>
      <c r="AD134" s="2" t="str">
        <f t="shared" ref="AD134:AD143" si="7">CONCATENATE($AE$1," ",E134," ",$AF$1," ",B134," ",$AG$1," ",C134,$AH$1,,CHAR(10)," ",$AI$1," ",I134,CHAR(10)," ",$AJ$1," ",K134,,CHAR(10)," ",$AK$1," ",N134,,CHAR(10), " ",$AL$1," ",V134,,CHAR(10)," ",$AM$1," ",T134,,CHAR(10)," ",$AN$1," ",Q134,,CHAR(10)," ",$AO$1," ",I134,,CHAR(10)," ",$AP$1," ",Y134,,CHAR(10)," ",$AQ$1," ",AQ134,".")</f>
        <v>A Secretaria de Planejamento, Governança e Gestão, em atenção ao Disposto na Lei nº 16.165/2024 reenquadra o servidor(a)  Heloisa Helena Weber , ID: 3744400 , Vínculo: 1, conforme os critérios a seguir:
 *Categoria atual: EDP
 *Cargo atual: Agente de Desenvolvimento
 *Referência atual:  B
 *Tempo de Serviço Público: (12 anos, 2 meses, 6 dias)
 *Conversão de LP (se houver): 0
 *Titulação para fins de reenquadramento (se houver) Mestrado
 *Nova Categoria: EDP
 *Novo cargo: EPPP - Engenharia de Produção
 *Nova Referência: C-II.</v>
      </c>
      <c r="AQ134" t="str">
        <f>VLOOKUP(E134,Planilha2!$A$1:$B$20,2,FALSE)</f>
        <v>C-II</v>
      </c>
    </row>
    <row r="135" spans="1:49" ht="156" x14ac:dyDescent="0.2">
      <c r="A135">
        <v>15</v>
      </c>
      <c r="B135">
        <v>3966291</v>
      </c>
      <c r="C135">
        <v>1</v>
      </c>
      <c r="D135" t="str">
        <f t="shared" si="6"/>
        <v>3966291/1</v>
      </c>
      <c r="E135" t="s">
        <v>390</v>
      </c>
      <c r="F135" t="s">
        <v>64</v>
      </c>
      <c r="G135" t="s">
        <v>29</v>
      </c>
      <c r="H135" t="s">
        <v>30</v>
      </c>
      <c r="I135" t="s">
        <v>350</v>
      </c>
      <c r="J135">
        <v>390026</v>
      </c>
      <c r="K135" t="s">
        <v>358</v>
      </c>
      <c r="L135" t="s">
        <v>391</v>
      </c>
      <c r="M135" t="s">
        <v>31</v>
      </c>
      <c r="N135" t="s">
        <v>70</v>
      </c>
      <c r="O135" t="s">
        <v>33</v>
      </c>
      <c r="P135" t="s">
        <v>360</v>
      </c>
      <c r="R135">
        <v>1620</v>
      </c>
      <c r="S135">
        <v>0</v>
      </c>
      <c r="T135">
        <v>0</v>
      </c>
      <c r="U135">
        <v>1620</v>
      </c>
      <c r="V135" t="s">
        <v>392</v>
      </c>
      <c r="W135" t="s">
        <v>38</v>
      </c>
      <c r="X135">
        <v>390045</v>
      </c>
      <c r="Y135" t="s">
        <v>363</v>
      </c>
      <c r="AA135" t="s">
        <v>350</v>
      </c>
      <c r="AC135" t="s">
        <v>74</v>
      </c>
      <c r="AD135" s="2" t="str">
        <f t="shared" si="7"/>
        <v>A Secretaria de Planejamento, Governança e Gestão, em atenção ao Disposto na Lei nº 16.165/2024 reenquadra o servidor(a)  Leandro José Bauermann Silveira Oliveira , ID: 3966291 , Vínculo: 1, conforme os critérios a seguir:
 *Categoria atual: EDP
 *Cargo atual: Auxiliar Técnico
 *Referência atual:  A
 *Tempo de Serviço Público: (4 anos, 5 meses, 10 dias)
 *Conversão de LP (se houver): 0
 *Titulação para fins de reenquadramento (se houver) 
 *Nova Categoria: EDP
 *Novo cargo: Assistente de Programas e Projetos
 *Nova Referência: A-II.</v>
      </c>
      <c r="AQ135" t="str">
        <f>VLOOKUP(E135,Planilha2!$A$1:$B$20,2,FALSE)</f>
        <v>A-II</v>
      </c>
    </row>
    <row r="136" spans="1:49" ht="156" x14ac:dyDescent="0.2">
      <c r="A136">
        <v>15</v>
      </c>
      <c r="B136">
        <v>3884775</v>
      </c>
      <c r="C136">
        <v>1</v>
      </c>
      <c r="D136" t="str">
        <f t="shared" si="6"/>
        <v>3884775/1</v>
      </c>
      <c r="E136" t="s">
        <v>393</v>
      </c>
      <c r="F136" t="s">
        <v>56</v>
      </c>
      <c r="G136" t="s">
        <v>29</v>
      </c>
      <c r="H136" t="s">
        <v>30</v>
      </c>
      <c r="I136" t="s">
        <v>350</v>
      </c>
      <c r="J136">
        <v>390025</v>
      </c>
      <c r="K136" t="s">
        <v>351</v>
      </c>
      <c r="L136" t="s">
        <v>352</v>
      </c>
      <c r="M136" t="s">
        <v>31</v>
      </c>
      <c r="N136" t="s">
        <v>353</v>
      </c>
      <c r="O136" t="s">
        <v>33</v>
      </c>
      <c r="P136" t="s">
        <v>354</v>
      </c>
      <c r="Q136" t="s">
        <v>379</v>
      </c>
      <c r="R136">
        <v>3934</v>
      </c>
      <c r="S136">
        <v>0</v>
      </c>
      <c r="T136">
        <v>0</v>
      </c>
      <c r="U136">
        <v>3934</v>
      </c>
      <c r="V136" t="s">
        <v>63</v>
      </c>
      <c r="W136" t="s">
        <v>35</v>
      </c>
      <c r="X136">
        <v>390033</v>
      </c>
      <c r="Y136" t="s">
        <v>394</v>
      </c>
      <c r="AA136" t="s">
        <v>350</v>
      </c>
      <c r="AB136" t="s">
        <v>34</v>
      </c>
      <c r="AC136" t="s">
        <v>74</v>
      </c>
      <c r="AD136" s="2" t="str">
        <f t="shared" si="7"/>
        <v>A Secretaria de Planejamento, Governança e Gestão, em atenção ao Disposto na Lei nº 16.165/2024 reenquadra o servidor(a)  Leonardo Holzmann Neves , ID: 3884775 , Vínculo: 1, conforme os critérios a seguir:
 *Categoria atual: EDP
 *Cargo atual: Agente de Desenvolvimento
 *Referência atual:  B
 *Tempo de Serviço Público: (10 anos, 9 meses, 14 dias)
 *Conversão de LP (se houver): 0
 *Titulação para fins de reenquadramento (se houver) Mestrado
 *Nova Categoria: EDP
 *Novo cargo: EPPP - Administração
 *Nova Referência: C-II.</v>
      </c>
      <c r="AQ136" t="str">
        <f>VLOOKUP(E136,Planilha2!$A$1:$B$20,2,FALSE)</f>
        <v>C-II</v>
      </c>
    </row>
    <row r="137" spans="1:49" ht="156" x14ac:dyDescent="0.2">
      <c r="A137">
        <v>15</v>
      </c>
      <c r="B137">
        <v>3735036</v>
      </c>
      <c r="C137">
        <v>1</v>
      </c>
      <c r="D137" t="str">
        <f t="shared" si="6"/>
        <v>3735036/1</v>
      </c>
      <c r="E137" t="s">
        <v>395</v>
      </c>
      <c r="F137" t="s">
        <v>56</v>
      </c>
      <c r="G137" t="s">
        <v>29</v>
      </c>
      <c r="H137" t="s">
        <v>30</v>
      </c>
      <c r="I137" t="s">
        <v>350</v>
      </c>
      <c r="J137">
        <v>390025</v>
      </c>
      <c r="K137" t="s">
        <v>351</v>
      </c>
      <c r="L137" t="s">
        <v>352</v>
      </c>
      <c r="M137" t="s">
        <v>31</v>
      </c>
      <c r="N137" t="s">
        <v>353</v>
      </c>
      <c r="O137" t="s">
        <v>33</v>
      </c>
      <c r="P137" t="s">
        <v>354</v>
      </c>
      <c r="Q137" t="s">
        <v>379</v>
      </c>
      <c r="R137">
        <v>4465</v>
      </c>
      <c r="S137">
        <v>0</v>
      </c>
      <c r="T137">
        <v>0</v>
      </c>
      <c r="U137">
        <v>4465</v>
      </c>
      <c r="V137" t="s">
        <v>396</v>
      </c>
      <c r="W137" t="s">
        <v>35</v>
      </c>
      <c r="X137">
        <v>390033</v>
      </c>
      <c r="Y137" t="s">
        <v>394</v>
      </c>
      <c r="AA137" t="s">
        <v>350</v>
      </c>
      <c r="AB137" t="s">
        <v>34</v>
      </c>
      <c r="AC137" t="s">
        <v>74</v>
      </c>
      <c r="AD137" s="2" t="str">
        <f t="shared" si="7"/>
        <v>A Secretaria de Planejamento, Governança e Gestão, em atenção ao Disposto na Lei nº 16.165/2024 reenquadra o servidor(a)  Luciane Lewis Xerxenevsky , ID: 3735036 , Vínculo: 1, conforme os critérios a seguir:
 *Categoria atual: EDP
 *Cargo atual: Agente de Desenvolvimento
 *Referência atual:  B
 *Tempo de Serviço Público: (12 anos, 2 meses, 25 dias)
 *Conversão de LP (se houver): 0
 *Titulação para fins de reenquadramento (se houver) Mestrado
 *Nova Categoria: EDP
 *Novo cargo: EPPP - Administração
 *Nova Referência: C-II.</v>
      </c>
      <c r="AQ137" t="str">
        <f>VLOOKUP(E137,Planilha2!$A$1:$B$20,2,FALSE)</f>
        <v>C-II</v>
      </c>
    </row>
    <row r="138" spans="1:49" ht="156" x14ac:dyDescent="0.2">
      <c r="A138">
        <v>15</v>
      </c>
      <c r="B138">
        <v>3912752</v>
      </c>
      <c r="C138">
        <v>1</v>
      </c>
      <c r="D138" t="str">
        <f t="shared" si="6"/>
        <v>3912752/1</v>
      </c>
      <c r="E138" t="s">
        <v>397</v>
      </c>
      <c r="F138" t="s">
        <v>56</v>
      </c>
      <c r="G138" t="s">
        <v>29</v>
      </c>
      <c r="H138" t="s">
        <v>30</v>
      </c>
      <c r="I138" t="s">
        <v>350</v>
      </c>
      <c r="J138">
        <v>390025</v>
      </c>
      <c r="K138" t="s">
        <v>351</v>
      </c>
      <c r="L138" t="s">
        <v>352</v>
      </c>
      <c r="M138" t="s">
        <v>31</v>
      </c>
      <c r="N138" t="s">
        <v>353</v>
      </c>
      <c r="O138" t="s">
        <v>33</v>
      </c>
      <c r="P138" t="s">
        <v>354</v>
      </c>
      <c r="Q138" t="s">
        <v>383</v>
      </c>
      <c r="R138">
        <v>3859</v>
      </c>
      <c r="S138">
        <v>0</v>
      </c>
      <c r="T138">
        <v>0</v>
      </c>
      <c r="U138">
        <v>3859</v>
      </c>
      <c r="V138" t="s">
        <v>398</v>
      </c>
      <c r="W138" t="s">
        <v>37</v>
      </c>
      <c r="X138">
        <v>390040</v>
      </c>
      <c r="Y138" t="s">
        <v>356</v>
      </c>
      <c r="AA138" t="s">
        <v>350</v>
      </c>
      <c r="AB138" t="s">
        <v>34</v>
      </c>
      <c r="AC138" t="s">
        <v>74</v>
      </c>
      <c r="AD138" s="2" t="str">
        <f t="shared" si="7"/>
        <v>A Secretaria de Planejamento, Governança e Gestão, em atenção ao Disposto na Lei nº 16.165/2024 reenquadra o servidor(a)  Luiz Alberto Turmina de Oliveira , ID: 3912752 , Vínculo: 1, conforme os critérios a seguir:
 *Categoria atual: EDP
 *Cargo atual: Agente de Desenvolvimento
 *Referência atual:  B
 *Tempo de Serviço Público: (10 anos, 6 meses, 29 dias)
 *Conversão de LP (se houver): 0
 *Titulação para fins de reenquadramento (se houver) Especialização
 *Nova Categoria: EDP
 *Novo cargo: EPPP - Engenharia de Produção
 *Nova Referência: C-I.</v>
      </c>
      <c r="AQ138" t="str">
        <f>VLOOKUP(E138,Planilha2!$A$1:$B$20,2,FALSE)</f>
        <v>C-I</v>
      </c>
    </row>
    <row r="139" spans="1:49" ht="156" x14ac:dyDescent="0.2">
      <c r="A139">
        <v>15</v>
      </c>
      <c r="B139">
        <v>4215664</v>
      </c>
      <c r="C139">
        <v>1</v>
      </c>
      <c r="D139" t="str">
        <f t="shared" si="6"/>
        <v>4215664/1</v>
      </c>
      <c r="E139" t="s">
        <v>399</v>
      </c>
      <c r="F139" t="s">
        <v>28</v>
      </c>
      <c r="G139" t="s">
        <v>29</v>
      </c>
      <c r="H139" t="s">
        <v>30</v>
      </c>
      <c r="I139" t="s">
        <v>350</v>
      </c>
      <c r="J139">
        <v>390026</v>
      </c>
      <c r="K139" t="s">
        <v>358</v>
      </c>
      <c r="L139" t="s">
        <v>400</v>
      </c>
      <c r="M139" t="s">
        <v>31</v>
      </c>
      <c r="N139" t="s">
        <v>353</v>
      </c>
      <c r="O139" t="s">
        <v>33</v>
      </c>
      <c r="P139" t="s">
        <v>360</v>
      </c>
      <c r="R139">
        <v>3690</v>
      </c>
      <c r="S139">
        <v>0</v>
      </c>
      <c r="T139">
        <v>0</v>
      </c>
      <c r="U139">
        <v>3690</v>
      </c>
      <c r="V139" t="s">
        <v>401</v>
      </c>
      <c r="W139" t="s">
        <v>36</v>
      </c>
      <c r="X139">
        <v>390045</v>
      </c>
      <c r="Y139" t="s">
        <v>363</v>
      </c>
      <c r="AA139" t="s">
        <v>350</v>
      </c>
      <c r="AC139" t="s">
        <v>74</v>
      </c>
      <c r="AD139" s="2" t="str">
        <f t="shared" si="7"/>
        <v>A Secretaria de Planejamento, Governança e Gestão, em atenção ao Disposto na Lei nº 16.165/2024 reenquadra o servidor(a)  Luiz Lague Bachernitsan , ID: 4215664 , Vínculo: 1, conforme os critérios a seguir:
 *Categoria atual: EDP
 *Cargo atual: Auxiliar Técnico
 *Referência atual:  B
 *Tempo de Serviço Público: (10 anos, 1 mes, 10 dias)
 *Conversão de LP (se houver): 0
 *Titulação para fins de reenquadramento (se houver) 
 *Nova Categoria: EDP
 *Novo cargo: Assistente de Programas e Projetos
 *Nova Referência: B-III.</v>
      </c>
      <c r="AQ139" t="str">
        <f>VLOOKUP(E139,Planilha2!$A$1:$B$20,2,FALSE)</f>
        <v>B-III</v>
      </c>
    </row>
    <row r="140" spans="1:49" ht="156" x14ac:dyDescent="0.2">
      <c r="A140">
        <v>15</v>
      </c>
      <c r="B140">
        <v>3890783</v>
      </c>
      <c r="C140">
        <v>1</v>
      </c>
      <c r="D140" t="str">
        <f t="shared" si="6"/>
        <v>3890783/1</v>
      </c>
      <c r="E140" t="s">
        <v>402</v>
      </c>
      <c r="F140" t="s">
        <v>28</v>
      </c>
      <c r="G140" t="s">
        <v>29</v>
      </c>
      <c r="H140" t="s">
        <v>30</v>
      </c>
      <c r="I140" t="s">
        <v>350</v>
      </c>
      <c r="J140">
        <v>390025</v>
      </c>
      <c r="K140" t="s">
        <v>351</v>
      </c>
      <c r="L140" t="s">
        <v>352</v>
      </c>
      <c r="M140" t="s">
        <v>31</v>
      </c>
      <c r="N140" t="s">
        <v>353</v>
      </c>
      <c r="O140" t="s">
        <v>33</v>
      </c>
      <c r="P140" t="s">
        <v>354</v>
      </c>
      <c r="R140">
        <v>4070</v>
      </c>
      <c r="S140">
        <v>0</v>
      </c>
      <c r="T140">
        <v>0</v>
      </c>
      <c r="U140">
        <v>4070</v>
      </c>
      <c r="V140" t="s">
        <v>403</v>
      </c>
      <c r="W140" t="s">
        <v>36</v>
      </c>
      <c r="X140">
        <v>390040</v>
      </c>
      <c r="Y140" t="s">
        <v>356</v>
      </c>
      <c r="AA140" t="s">
        <v>350</v>
      </c>
      <c r="AB140" t="s">
        <v>34</v>
      </c>
      <c r="AC140" t="s">
        <v>74</v>
      </c>
      <c r="AD140" s="2" t="str">
        <f t="shared" si="7"/>
        <v>A Secretaria de Planejamento, Governança e Gestão, em atenção ao Disposto na Lei nº 16.165/2024 reenquadra o servidor(a)  Rafael Barreto Tavares , ID: 3890783 , Vínculo: 1, conforme os critérios a seguir:
 *Categoria atual: EDP
 *Cargo atual: Agente de Desenvolvimento
 *Referência atual:  B
 *Tempo de Serviço Público: (11 anos, 1 mes, 25 dias)
 *Conversão de LP (se houver): 0
 *Titulação para fins de reenquadramento (se houver) 
 *Nova Categoria: EDP
 *Novo cargo: EPPP - Engenharia de Produção
 *Nova Referência: C-I.</v>
      </c>
      <c r="AQ140" t="str">
        <f>VLOOKUP(E140,Planilha2!$A$1:$B$20,2,FALSE)</f>
        <v>C-I</v>
      </c>
      <c r="AV140" t="s">
        <v>349</v>
      </c>
      <c r="AW140" t="s">
        <v>37</v>
      </c>
    </row>
    <row r="141" spans="1:49" ht="156" x14ac:dyDescent="0.2">
      <c r="A141">
        <v>15</v>
      </c>
      <c r="B141">
        <v>3766314</v>
      </c>
      <c r="C141">
        <v>1</v>
      </c>
      <c r="D141" t="str">
        <f t="shared" si="6"/>
        <v>3766314/1</v>
      </c>
      <c r="E141" t="s">
        <v>404</v>
      </c>
      <c r="F141" t="s">
        <v>28</v>
      </c>
      <c r="G141" t="s">
        <v>29</v>
      </c>
      <c r="H141" t="s">
        <v>30</v>
      </c>
      <c r="I141" t="s">
        <v>350</v>
      </c>
      <c r="J141">
        <v>390025</v>
      </c>
      <c r="K141" t="s">
        <v>351</v>
      </c>
      <c r="L141" t="s">
        <v>405</v>
      </c>
      <c r="M141" t="s">
        <v>31</v>
      </c>
      <c r="N141" t="s">
        <v>353</v>
      </c>
      <c r="O141" t="s">
        <v>33</v>
      </c>
      <c r="P141" t="s">
        <v>354</v>
      </c>
      <c r="R141">
        <v>4404</v>
      </c>
      <c r="S141">
        <v>0</v>
      </c>
      <c r="T141">
        <v>0</v>
      </c>
      <c r="U141">
        <v>4404</v>
      </c>
      <c r="V141" t="s">
        <v>406</v>
      </c>
      <c r="W141" t="s">
        <v>36</v>
      </c>
      <c r="X141">
        <v>390040</v>
      </c>
      <c r="Y141" t="s">
        <v>356</v>
      </c>
      <c r="AA141" t="s">
        <v>350</v>
      </c>
      <c r="AB141" t="s">
        <v>34</v>
      </c>
      <c r="AC141" t="s">
        <v>74</v>
      </c>
      <c r="AD141" s="2" t="str">
        <f t="shared" si="7"/>
        <v>A Secretaria de Planejamento, Governança e Gestão, em atenção ao Disposto na Lei nº 16.165/2024 reenquadra o servidor(a)  Rodrigo Gomes da Rocha , ID: 3766314 , Vínculo: 1, conforme os critérios a seguir:
 *Categoria atual: EDP
 *Cargo atual: Agente de Desenvolvimento
 *Referência atual:  B
 *Tempo de Serviço Público: (12 anos, 24 dias)
 *Conversão de LP (se houver): 0
 *Titulação para fins de reenquadramento (se houver) 
 *Nova Categoria: EDP
 *Novo cargo: EPPP - Engenharia de Produção
 *Nova Referência: C-I.</v>
      </c>
      <c r="AQ141" t="str">
        <f>VLOOKUP(E141,Planilha2!$A$1:$B$20,2,FALSE)</f>
        <v>C-I</v>
      </c>
      <c r="AV141" t="s">
        <v>357</v>
      </c>
      <c r="AW141" t="s">
        <v>37</v>
      </c>
    </row>
    <row r="142" spans="1:49" ht="156" x14ac:dyDescent="0.2">
      <c r="A142">
        <v>15</v>
      </c>
      <c r="B142">
        <v>3733416</v>
      </c>
      <c r="C142">
        <v>1</v>
      </c>
      <c r="D142" t="str">
        <f t="shared" si="6"/>
        <v>3733416/1</v>
      </c>
      <c r="E142" t="s">
        <v>407</v>
      </c>
      <c r="F142" t="s">
        <v>28</v>
      </c>
      <c r="G142" t="s">
        <v>29</v>
      </c>
      <c r="H142" t="s">
        <v>30</v>
      </c>
      <c r="I142" t="s">
        <v>350</v>
      </c>
      <c r="J142">
        <v>390025</v>
      </c>
      <c r="K142" t="s">
        <v>351</v>
      </c>
      <c r="L142" t="s">
        <v>405</v>
      </c>
      <c r="M142" t="s">
        <v>31</v>
      </c>
      <c r="N142" t="s">
        <v>353</v>
      </c>
      <c r="O142" t="s">
        <v>33</v>
      </c>
      <c r="P142" t="s">
        <v>354</v>
      </c>
      <c r="Q142" t="s">
        <v>379</v>
      </c>
      <c r="R142">
        <v>4466</v>
      </c>
      <c r="S142">
        <v>0</v>
      </c>
      <c r="T142">
        <v>0</v>
      </c>
      <c r="U142">
        <v>4466</v>
      </c>
      <c r="V142" t="s">
        <v>408</v>
      </c>
      <c r="W142" t="s">
        <v>35</v>
      </c>
      <c r="X142">
        <v>390035</v>
      </c>
      <c r="Y142" t="s">
        <v>381</v>
      </c>
      <c r="AA142" t="s">
        <v>350</v>
      </c>
      <c r="AB142" t="s">
        <v>34</v>
      </c>
      <c r="AC142" t="s">
        <v>74</v>
      </c>
      <c r="AD142" s="2" t="str">
        <f t="shared" si="7"/>
        <v>A Secretaria de Planejamento, Governança e Gestão, em atenção ao Disposto na Lei nº 16.165/2024 reenquadra o servidor(a)  Rodrigo Prates dos Santos , ID: 3733416 , Vínculo: 1, conforme os critérios a seguir:
 *Categoria atual: EDP
 *Cargo atual: Agente de Desenvolvimento
 *Referência atual:  B
 *Tempo de Serviço Público: (12 anos, 2 meses, 26 dias)
 *Conversão de LP (se houver): 0
 *Titulação para fins de reenquadramento (se houver) Mestrado
 *Nova Categoria: EDP
 *Novo cargo: EPPP - Ciências Econômicas
 *Nova Referência: C-II.</v>
      </c>
      <c r="AQ142" t="str">
        <f>VLOOKUP(E142,Planilha2!$A$1:$B$20,2,FALSE)</f>
        <v>C-II</v>
      </c>
      <c r="AV142" t="s">
        <v>364</v>
      </c>
      <c r="AW142" t="s">
        <v>35</v>
      </c>
    </row>
    <row r="143" spans="1:49" ht="156" x14ac:dyDescent="0.2">
      <c r="A143">
        <v>15</v>
      </c>
      <c r="B143">
        <v>3883736</v>
      </c>
      <c r="C143">
        <v>1</v>
      </c>
      <c r="D143" t="str">
        <f t="shared" si="6"/>
        <v>3883736/1</v>
      </c>
      <c r="E143" t="s">
        <v>409</v>
      </c>
      <c r="F143" t="s">
        <v>56</v>
      </c>
      <c r="G143" t="s">
        <v>29</v>
      </c>
      <c r="H143" t="s">
        <v>30</v>
      </c>
      <c r="I143" t="s">
        <v>350</v>
      </c>
      <c r="J143">
        <v>390025</v>
      </c>
      <c r="K143" t="s">
        <v>351</v>
      </c>
      <c r="L143" t="s">
        <v>352</v>
      </c>
      <c r="M143" t="s">
        <v>31</v>
      </c>
      <c r="N143" t="s">
        <v>353</v>
      </c>
      <c r="O143" t="s">
        <v>33</v>
      </c>
      <c r="P143" t="s">
        <v>354</v>
      </c>
      <c r="Q143" t="s">
        <v>379</v>
      </c>
      <c r="R143">
        <v>4618</v>
      </c>
      <c r="S143">
        <v>0</v>
      </c>
      <c r="T143">
        <v>0</v>
      </c>
      <c r="U143">
        <v>4618</v>
      </c>
      <c r="V143" t="s">
        <v>410</v>
      </c>
      <c r="W143" t="s">
        <v>35</v>
      </c>
      <c r="X143">
        <v>390038</v>
      </c>
      <c r="Y143" t="s">
        <v>377</v>
      </c>
      <c r="AA143" t="s">
        <v>350</v>
      </c>
      <c r="AB143" t="s">
        <v>34</v>
      </c>
      <c r="AC143" t="s">
        <v>74</v>
      </c>
      <c r="AD143" s="2" t="str">
        <f t="shared" si="7"/>
        <v>A Secretaria de Planejamento, Governança e Gestão, em atenção ao Disposto na Lei nº 16.165/2024 reenquadra o servidor(a)  Vilson Citadin Junior , ID: 3883736 , Vínculo: 1, conforme os critérios a seguir:
 *Categoria atual: EDP
 *Cargo atual: Agente de Desenvolvimento
 *Referência atual:  B
 *Tempo de Serviço Público: (12 anos, 7 meses, 28 dias)
 *Conversão de LP (se houver): 0
 *Titulação para fins de reenquadramento (se houver) Mestrado
 *Nova Categoria: EDP
 *Novo cargo: EPPP - Engenharia Civil
 *Nova Referência: C-II.</v>
      </c>
      <c r="AQ143" t="str">
        <f>VLOOKUP(E143,Planilha2!$A$1:$B$20,2,FALSE)</f>
        <v>C-II</v>
      </c>
      <c r="AV143" t="s">
        <v>367</v>
      </c>
      <c r="AW143" t="s">
        <v>35</v>
      </c>
    </row>
    <row r="144" spans="1:49" ht="156" x14ac:dyDescent="0.2">
      <c r="A144">
        <v>16</v>
      </c>
      <c r="B144">
        <v>2550814</v>
      </c>
      <c r="C144">
        <v>2</v>
      </c>
      <c r="D144" t="str">
        <f t="shared" si="6"/>
        <v>2550814/2</v>
      </c>
      <c r="E144" t="s">
        <v>411</v>
      </c>
      <c r="F144" t="s">
        <v>47</v>
      </c>
      <c r="G144" t="s">
        <v>29</v>
      </c>
      <c r="H144" t="s">
        <v>30</v>
      </c>
      <c r="I144" t="s">
        <v>412</v>
      </c>
      <c r="J144">
        <v>400005</v>
      </c>
      <c r="K144" t="s">
        <v>413</v>
      </c>
      <c r="L144" t="s">
        <v>414</v>
      </c>
      <c r="M144" t="s">
        <v>31</v>
      </c>
      <c r="N144" t="s">
        <v>353</v>
      </c>
      <c r="O144" t="s">
        <v>33</v>
      </c>
      <c r="P144" t="s">
        <v>415</v>
      </c>
      <c r="R144">
        <v>7609</v>
      </c>
      <c r="S144">
        <v>0</v>
      </c>
      <c r="T144">
        <v>0</v>
      </c>
      <c r="U144">
        <v>7609</v>
      </c>
      <c r="V144" t="s">
        <v>416</v>
      </c>
      <c r="W144" t="s">
        <v>36</v>
      </c>
      <c r="X144">
        <v>400034</v>
      </c>
      <c r="Y144" t="s">
        <v>417</v>
      </c>
      <c r="AA144" t="s">
        <v>412</v>
      </c>
      <c r="AC144" t="s">
        <v>74</v>
      </c>
      <c r="AD144" s="2" t="str">
        <f t="shared" si="4"/>
        <v>A Secretaria de Planejamento, Governança e Gestão, em atenção ao Disposto na Lei nº 16.165/2024 reenquadra o servidor(a)  Berenice Muller Rodrigues , ID: 2550814 , Vínculo: 2, conforme os critérios a seguir:
 *Categoria atual: JUCERGS
 *Cargo atual: Analista - Área do Registro do Comércio
 *Referência atual:  B
 *Tempo de Serviço Público: (20 anos, 10 meses, 9 dias)
 *Conversão de LP (se houver): 0
 *Titulação para fins de reenquadramento (se houver) 
 *Nova Categoria: JUCERGS
 *Novo cargo: Analista JUCISRS - Registro do Comércio
 *Nova Referência: B-III.</v>
      </c>
      <c r="AV144" t="s">
        <v>369</v>
      </c>
      <c r="AW144" t="s">
        <v>37</v>
      </c>
    </row>
    <row r="145" spans="1:49" ht="156" x14ac:dyDescent="0.2">
      <c r="A145">
        <v>16</v>
      </c>
      <c r="B145">
        <v>3509761</v>
      </c>
      <c r="C145">
        <v>2</v>
      </c>
      <c r="D145" t="str">
        <f t="shared" si="6"/>
        <v>3509761/2</v>
      </c>
      <c r="E145" t="s">
        <v>418</v>
      </c>
      <c r="F145" t="s">
        <v>28</v>
      </c>
      <c r="G145" t="s">
        <v>29</v>
      </c>
      <c r="H145" t="s">
        <v>30</v>
      </c>
      <c r="I145" t="s">
        <v>412</v>
      </c>
      <c r="J145">
        <v>400005</v>
      </c>
      <c r="K145" t="s">
        <v>413</v>
      </c>
      <c r="L145" t="s">
        <v>419</v>
      </c>
      <c r="M145" t="s">
        <v>31</v>
      </c>
      <c r="N145" t="s">
        <v>353</v>
      </c>
      <c r="O145" t="s">
        <v>33</v>
      </c>
      <c r="P145" t="s">
        <v>415</v>
      </c>
      <c r="R145">
        <v>4413</v>
      </c>
      <c r="S145">
        <v>0</v>
      </c>
      <c r="T145">
        <v>0</v>
      </c>
      <c r="U145">
        <v>4413</v>
      </c>
      <c r="V145" t="s">
        <v>420</v>
      </c>
      <c r="W145" t="s">
        <v>44</v>
      </c>
      <c r="X145">
        <v>400034</v>
      </c>
      <c r="Y145" t="s">
        <v>417</v>
      </c>
      <c r="AA145" t="s">
        <v>412</v>
      </c>
      <c r="AC145" t="s">
        <v>74</v>
      </c>
      <c r="AD145" s="2" t="str">
        <f t="shared" si="4"/>
        <v>A Secretaria de Planejamento, Governança e Gestão, em atenção ao Disposto na Lei nº 16.165/2024 reenquadra o servidor(a)  Carmen Lúcia dos Santos Spiercart , ID: 3509761 , Vínculo: 2, conforme os critérios a seguir:
 *Categoria atual: JUCERGS
 *Cargo atual: Analista - Área do Registro do Comércio
 *Referência atual:  B
 *Tempo de Serviço Público: (12 anos, 1 mes, 3 dias)
 *Conversão de LP (se houver): 0
 *Titulação para fins de reenquadramento (se houver) 
 *Nova Categoria: JUCERGS
 *Novo cargo: Analista JUCISRS - Registro do Comércio
 *Nova Referência: B-II.</v>
      </c>
      <c r="AV145" t="s">
        <v>372</v>
      </c>
      <c r="AW145" t="s">
        <v>37</v>
      </c>
    </row>
    <row r="146" spans="1:49" ht="156" x14ac:dyDescent="0.2">
      <c r="A146">
        <v>16</v>
      </c>
      <c r="B146">
        <v>3509753</v>
      </c>
      <c r="C146">
        <v>2</v>
      </c>
      <c r="D146" t="str">
        <f t="shared" si="6"/>
        <v>3509753/2</v>
      </c>
      <c r="E146" t="s">
        <v>421</v>
      </c>
      <c r="F146" t="s">
        <v>28</v>
      </c>
      <c r="G146" t="s">
        <v>29</v>
      </c>
      <c r="H146" t="s">
        <v>30</v>
      </c>
      <c r="I146" t="s">
        <v>412</v>
      </c>
      <c r="J146">
        <v>400005</v>
      </c>
      <c r="K146" t="s">
        <v>413</v>
      </c>
      <c r="L146" t="s">
        <v>419</v>
      </c>
      <c r="M146" t="s">
        <v>31</v>
      </c>
      <c r="N146" t="s">
        <v>353</v>
      </c>
      <c r="O146" t="s">
        <v>33</v>
      </c>
      <c r="P146" t="s">
        <v>415</v>
      </c>
      <c r="R146">
        <v>5143</v>
      </c>
      <c r="S146">
        <v>0</v>
      </c>
      <c r="T146">
        <v>0</v>
      </c>
      <c r="U146">
        <v>5143</v>
      </c>
      <c r="V146" t="s">
        <v>422</v>
      </c>
      <c r="W146" t="s">
        <v>44</v>
      </c>
      <c r="X146">
        <v>400034</v>
      </c>
      <c r="Y146" t="s">
        <v>417</v>
      </c>
      <c r="AA146" t="s">
        <v>412</v>
      </c>
      <c r="AC146" t="s">
        <v>74</v>
      </c>
      <c r="AD146" s="2" t="str">
        <f t="shared" si="4"/>
        <v>A Secretaria de Planejamento, Governança e Gestão, em atenção ao Disposto na Lei nº 16.165/2024 reenquadra o servidor(a)  Carolina Vianna da Silva , ID: 3509753 , Vínculo: 2, conforme os critérios a seguir:
 *Categoria atual: JUCERGS
 *Cargo atual: Analista - Área do Registro do Comércio
 *Referência atual:  B
 *Tempo de Serviço Público: (14 anos, 1 mes, 3 dias)
 *Conversão de LP (se houver): 0
 *Titulação para fins de reenquadramento (se houver) 
 *Nova Categoria: JUCERGS
 *Novo cargo: Analista JUCISRS - Registro do Comércio
 *Nova Referência: B-II.</v>
      </c>
      <c r="AV146" t="s">
        <v>375</v>
      </c>
      <c r="AW146" t="s">
        <v>37</v>
      </c>
    </row>
    <row r="147" spans="1:49" ht="156" x14ac:dyDescent="0.2">
      <c r="A147">
        <v>16</v>
      </c>
      <c r="B147">
        <v>3497429</v>
      </c>
      <c r="C147">
        <v>2</v>
      </c>
      <c r="D147" t="str">
        <f t="shared" si="6"/>
        <v>3497429/2</v>
      </c>
      <c r="E147" t="s">
        <v>423</v>
      </c>
      <c r="F147" t="s">
        <v>28</v>
      </c>
      <c r="G147" t="s">
        <v>29</v>
      </c>
      <c r="H147" t="s">
        <v>30</v>
      </c>
      <c r="I147" t="s">
        <v>412</v>
      </c>
      <c r="J147">
        <v>400005</v>
      </c>
      <c r="K147" t="s">
        <v>413</v>
      </c>
      <c r="L147" t="s">
        <v>424</v>
      </c>
      <c r="M147" t="s">
        <v>31</v>
      </c>
      <c r="N147" t="s">
        <v>353</v>
      </c>
      <c r="O147" t="s">
        <v>33</v>
      </c>
      <c r="P147" t="s">
        <v>415</v>
      </c>
      <c r="R147">
        <v>5173</v>
      </c>
      <c r="S147">
        <v>0</v>
      </c>
      <c r="T147">
        <v>0</v>
      </c>
      <c r="U147">
        <v>5173</v>
      </c>
      <c r="V147" t="s">
        <v>425</v>
      </c>
      <c r="W147" t="s">
        <v>44</v>
      </c>
      <c r="X147">
        <v>400034</v>
      </c>
      <c r="Y147" t="s">
        <v>417</v>
      </c>
      <c r="AA147" t="s">
        <v>412</v>
      </c>
      <c r="AC147" t="s">
        <v>74</v>
      </c>
      <c r="AD147" s="2" t="str">
        <f t="shared" si="4"/>
        <v>A Secretaria de Planejamento, Governança e Gestão, em atenção ao Disposto na Lei nº 16.165/2024 reenquadra o servidor(a)  Cezar Roberto Perassoli Cardoso , ID: 3497429 , Vínculo: 2, conforme os critérios a seguir:
 *Categoria atual: JUCERGS
 *Cargo atual: Analista - Área do Registro do Comércio
 *Referência atual:  B
 *Tempo de Serviço Público: (14 anos, 2 meses, 3 dias)
 *Conversão de LP (se houver): 0
 *Titulação para fins de reenquadramento (se houver) 
 *Nova Categoria: JUCERGS
 *Novo cargo: Analista JUCISRS - Registro do Comércio
 *Nova Referência: B-II.</v>
      </c>
      <c r="AV147" t="s">
        <v>378</v>
      </c>
      <c r="AW147" t="s">
        <v>35</v>
      </c>
    </row>
    <row r="148" spans="1:49" ht="144" x14ac:dyDescent="0.2">
      <c r="A148">
        <v>16</v>
      </c>
      <c r="B148">
        <v>2354519</v>
      </c>
      <c r="C148">
        <v>2</v>
      </c>
      <c r="D148" t="str">
        <f t="shared" si="6"/>
        <v>2354519/2</v>
      </c>
      <c r="E148" t="s">
        <v>426</v>
      </c>
      <c r="F148" t="s">
        <v>47</v>
      </c>
      <c r="G148" t="s">
        <v>29</v>
      </c>
      <c r="H148" t="s">
        <v>30</v>
      </c>
      <c r="I148" t="s">
        <v>412</v>
      </c>
      <c r="J148">
        <v>400005</v>
      </c>
      <c r="K148" t="s">
        <v>413</v>
      </c>
      <c r="L148" t="s">
        <v>427</v>
      </c>
      <c r="M148" t="s">
        <v>31</v>
      </c>
      <c r="N148" t="s">
        <v>428</v>
      </c>
      <c r="O148" t="s">
        <v>33</v>
      </c>
      <c r="P148" t="s">
        <v>415</v>
      </c>
      <c r="R148">
        <v>13526</v>
      </c>
      <c r="S148">
        <v>0</v>
      </c>
      <c r="T148">
        <v>0</v>
      </c>
      <c r="U148">
        <v>13526</v>
      </c>
      <c r="V148" t="s">
        <v>429</v>
      </c>
      <c r="W148" t="s">
        <v>32</v>
      </c>
      <c r="X148">
        <v>400034</v>
      </c>
      <c r="Y148" t="s">
        <v>417</v>
      </c>
      <c r="AA148" t="s">
        <v>412</v>
      </c>
      <c r="AC148" t="s">
        <v>74</v>
      </c>
      <c r="AD148" s="2" t="str">
        <f t="shared" si="4"/>
        <v>A Secretaria de Planejamento, Governança e Gestão, em atenção ao Disposto na Lei nº 16.165/2024 reenquadra o servidor(a)  Cibelie Germani , ID: 2354519 , Vínculo: 2, conforme os critérios a seguir:
 *Categoria atual: JUCERGS
 *Cargo atual: Analista - Área do Registro do Comércio
 *Referência atual:  C
 *Tempo de Serviço Público: (37 anos, 21 dias)
 *Conversão de LP (se houver): 0
 *Titulação para fins de reenquadramento (se houver) 
 *Nova Categoria: JUCERGS
 *Novo cargo: Analista JUCISRS - Registro do Comércio
 *Nova Referência: C-III.</v>
      </c>
      <c r="AV148" t="s">
        <v>382</v>
      </c>
      <c r="AW148" t="s">
        <v>37</v>
      </c>
    </row>
    <row r="149" spans="1:49" ht="156" x14ac:dyDescent="0.2">
      <c r="A149">
        <v>16</v>
      </c>
      <c r="B149">
        <v>3497526</v>
      </c>
      <c r="C149">
        <v>2</v>
      </c>
      <c r="D149" t="str">
        <f t="shared" si="6"/>
        <v>3497526/2</v>
      </c>
      <c r="E149" t="s">
        <v>430</v>
      </c>
      <c r="F149" t="s">
        <v>28</v>
      </c>
      <c r="G149" t="s">
        <v>29</v>
      </c>
      <c r="H149" t="s">
        <v>30</v>
      </c>
      <c r="I149" t="s">
        <v>412</v>
      </c>
      <c r="J149">
        <v>400005</v>
      </c>
      <c r="K149" t="s">
        <v>413</v>
      </c>
      <c r="L149" t="s">
        <v>419</v>
      </c>
      <c r="M149" t="s">
        <v>31</v>
      </c>
      <c r="N149" t="s">
        <v>353</v>
      </c>
      <c r="O149" t="s">
        <v>33</v>
      </c>
      <c r="P149" t="s">
        <v>415</v>
      </c>
      <c r="R149">
        <v>5179</v>
      </c>
      <c r="S149">
        <v>0</v>
      </c>
      <c r="T149">
        <v>0</v>
      </c>
      <c r="U149">
        <v>5179</v>
      </c>
      <c r="V149" t="s">
        <v>51</v>
      </c>
      <c r="W149" t="s">
        <v>44</v>
      </c>
      <c r="X149">
        <v>400034</v>
      </c>
      <c r="Y149" t="s">
        <v>417</v>
      </c>
      <c r="AA149" t="s">
        <v>412</v>
      </c>
      <c r="AC149" t="s">
        <v>74</v>
      </c>
      <c r="AD149" s="2" t="str">
        <f t="shared" si="4"/>
        <v>A Secretaria de Planejamento, Governança e Gestão, em atenção ao Disposto na Lei nº 16.165/2024 reenquadra o servidor(a)  Cristiano Neves da Silva , ID: 3497526 , Vínculo: 2, conforme os critérios a seguir:
 *Categoria atual: JUCERGS
 *Cargo atual: Analista - Área do Registro do Comércio
 *Referência atual:  B
 *Tempo de Serviço Público: (14 anos, 2 meses, 9 dias)
 *Conversão de LP (se houver): 0
 *Titulação para fins de reenquadramento (se houver) 
 *Nova Categoria: JUCERGS
 *Novo cargo: Analista JUCISRS - Registro do Comércio
 *Nova Referência: B-II.</v>
      </c>
      <c r="AV149" t="s">
        <v>385</v>
      </c>
      <c r="AW149" t="s">
        <v>36</v>
      </c>
    </row>
    <row r="150" spans="1:49" ht="156" x14ac:dyDescent="0.2">
      <c r="A150">
        <v>16</v>
      </c>
      <c r="B150">
        <v>2543435</v>
      </c>
      <c r="C150">
        <v>2</v>
      </c>
      <c r="D150" t="str">
        <f t="shared" si="6"/>
        <v>2543435/2</v>
      </c>
      <c r="E150" t="s">
        <v>431</v>
      </c>
      <c r="F150" t="s">
        <v>28</v>
      </c>
      <c r="G150" t="s">
        <v>29</v>
      </c>
      <c r="H150" t="s">
        <v>30</v>
      </c>
      <c r="I150" t="s">
        <v>412</v>
      </c>
      <c r="J150">
        <v>400005</v>
      </c>
      <c r="K150" t="s">
        <v>413</v>
      </c>
      <c r="L150" t="s">
        <v>419</v>
      </c>
      <c r="M150" t="s">
        <v>31</v>
      </c>
      <c r="N150" t="s">
        <v>428</v>
      </c>
      <c r="O150" t="s">
        <v>33</v>
      </c>
      <c r="P150" t="s">
        <v>415</v>
      </c>
      <c r="R150">
        <v>8603</v>
      </c>
      <c r="S150">
        <v>0</v>
      </c>
      <c r="T150">
        <v>0</v>
      </c>
      <c r="U150">
        <v>8603</v>
      </c>
      <c r="V150" t="s">
        <v>432</v>
      </c>
      <c r="W150" t="s">
        <v>32</v>
      </c>
      <c r="X150">
        <v>400034</v>
      </c>
      <c r="Y150" t="s">
        <v>417</v>
      </c>
      <c r="AA150" t="s">
        <v>412</v>
      </c>
      <c r="AC150" t="s">
        <v>74</v>
      </c>
      <c r="AD150" s="2" t="str">
        <f t="shared" si="4"/>
        <v>A Secretaria de Planejamento, Governança e Gestão, em atenção ao Disposto na Lei nº 16.165/2024 reenquadra o servidor(a)  Fabiane Fetter Albornoz , ID: 2543435 , Vínculo: 2, conforme os critérios a seguir:
 *Categoria atual: JUCERGS
 *Cargo atual: Analista - Área do Registro do Comércio
 *Referência atual:  C
 *Tempo de Serviço Público: (23 anos, 6 meses, 28 dias)
 *Conversão de LP (se houver): 0
 *Titulação para fins de reenquadramento (se houver) 
 *Nova Categoria: JUCERGS
 *Novo cargo: Analista JUCISRS - Registro do Comércio
 *Nova Referência: C-III.</v>
      </c>
      <c r="AV150" t="s">
        <v>388</v>
      </c>
      <c r="AW150" t="s">
        <v>35</v>
      </c>
    </row>
    <row r="151" spans="1:49" ht="144" x14ac:dyDescent="0.2">
      <c r="A151">
        <v>16</v>
      </c>
      <c r="B151">
        <v>1144766</v>
      </c>
      <c r="C151">
        <v>2</v>
      </c>
      <c r="D151" t="str">
        <f t="shared" si="6"/>
        <v>1144766/2</v>
      </c>
      <c r="E151" t="s">
        <v>433</v>
      </c>
      <c r="F151" t="s">
        <v>28</v>
      </c>
      <c r="G151" t="s">
        <v>29</v>
      </c>
      <c r="H151" t="s">
        <v>30</v>
      </c>
      <c r="I151" t="s">
        <v>412</v>
      </c>
      <c r="J151">
        <v>400007</v>
      </c>
      <c r="K151" t="s">
        <v>434</v>
      </c>
      <c r="L151" t="s">
        <v>435</v>
      </c>
      <c r="M151" t="s">
        <v>31</v>
      </c>
      <c r="N151" t="s">
        <v>42</v>
      </c>
      <c r="O151" t="s">
        <v>33</v>
      </c>
      <c r="P151" t="s">
        <v>415</v>
      </c>
      <c r="R151">
        <v>16498</v>
      </c>
      <c r="S151">
        <v>180</v>
      </c>
      <c r="T151">
        <v>360</v>
      </c>
      <c r="U151">
        <v>16858</v>
      </c>
      <c r="V151" t="s">
        <v>436</v>
      </c>
      <c r="W151" t="s">
        <v>43</v>
      </c>
      <c r="X151">
        <v>400045</v>
      </c>
      <c r="Y151" t="s">
        <v>437</v>
      </c>
      <c r="AA151" t="s">
        <v>412</v>
      </c>
      <c r="AC151" t="s">
        <v>74</v>
      </c>
      <c r="AD151" s="2" t="str">
        <f t="shared" si="4"/>
        <v>A Secretaria de Planejamento, Governança e Gestão, em atenção ao Disposto na Lei nº 16.165/2024 reenquadra o servidor(a)  Gladis Leitzke Pinto , ID: 1144766 , Vínculo: 2, conforme os critérios a seguir:
 *Categoria atual: JUCERGS
 *Cargo atual: Agente do Registro do Comércio
 *Referência atual:  D-I
 *Tempo de Serviço Público: (46 anos, 2 meses, 8 dias)
 *Conversão de LP (se houver): 360
 *Titulação para fins de reenquadramento (se houver) 
 *Nova Categoria: JUCERGS
 *Novo cargo: Assistente JUCISRS - Registro do Comércio
 *Nova Referência: D-III.</v>
      </c>
      <c r="AV151" t="s">
        <v>390</v>
      </c>
      <c r="AW151" t="s">
        <v>38</v>
      </c>
    </row>
    <row r="152" spans="1:49" ht="156" x14ac:dyDescent="0.2">
      <c r="A152">
        <v>16</v>
      </c>
      <c r="B152">
        <v>2421380</v>
      </c>
      <c r="C152">
        <v>2</v>
      </c>
      <c r="D152" t="str">
        <f t="shared" si="6"/>
        <v>2421380/2</v>
      </c>
      <c r="E152" t="s">
        <v>438</v>
      </c>
      <c r="F152" t="s">
        <v>47</v>
      </c>
      <c r="G152" t="s">
        <v>29</v>
      </c>
      <c r="H152" t="s">
        <v>30</v>
      </c>
      <c r="I152" t="s">
        <v>412</v>
      </c>
      <c r="J152">
        <v>400005</v>
      </c>
      <c r="K152" t="s">
        <v>413</v>
      </c>
      <c r="L152" t="s">
        <v>427</v>
      </c>
      <c r="M152" t="s">
        <v>31</v>
      </c>
      <c r="N152" t="s">
        <v>439</v>
      </c>
      <c r="O152" t="s">
        <v>33</v>
      </c>
      <c r="P152" t="s">
        <v>415</v>
      </c>
      <c r="R152">
        <v>8744</v>
      </c>
      <c r="S152">
        <v>0</v>
      </c>
      <c r="T152">
        <v>0</v>
      </c>
      <c r="U152">
        <v>8744</v>
      </c>
      <c r="V152" t="s">
        <v>440</v>
      </c>
      <c r="W152" t="s">
        <v>43</v>
      </c>
      <c r="X152">
        <v>400034</v>
      </c>
      <c r="Y152" t="s">
        <v>417</v>
      </c>
      <c r="AA152" t="s">
        <v>412</v>
      </c>
      <c r="AC152" t="s">
        <v>74</v>
      </c>
      <c r="AD152" s="2" t="str">
        <f t="shared" si="4"/>
        <v>A Secretaria de Planejamento, Governança e Gestão, em atenção ao Disposto na Lei nº 16.165/2024 reenquadra o servidor(a)  Jorge Otacilio Neves Diehl , ID: 2421380 , Vínculo: 2, conforme os critérios a seguir:
 *Categoria atual: JUCERGS
 *Cargo atual: Analista - Área do Registro do Comércio
 *Referência atual:  D
 *Tempo de Serviço Público: (23 anos, 11 meses, 19 dias)
 *Conversão de LP (se houver): 0
 *Titulação para fins de reenquadramento (se houver) 
 *Nova Categoria: JUCERGS
 *Novo cargo: Analista JUCISRS - Registro do Comércio
 *Nova Referência: D-III.</v>
      </c>
      <c r="AV152" t="s">
        <v>393</v>
      </c>
      <c r="AW152" t="s">
        <v>35</v>
      </c>
    </row>
    <row r="153" spans="1:49" ht="156" x14ac:dyDescent="0.2">
      <c r="A153">
        <v>16</v>
      </c>
      <c r="B153">
        <v>608726</v>
      </c>
      <c r="C153">
        <v>2</v>
      </c>
      <c r="D153" t="str">
        <f t="shared" si="6"/>
        <v>608726/2</v>
      </c>
      <c r="E153" t="s">
        <v>441</v>
      </c>
      <c r="F153" t="s">
        <v>28</v>
      </c>
      <c r="G153" t="s">
        <v>29</v>
      </c>
      <c r="H153" t="s">
        <v>30</v>
      </c>
      <c r="I153" t="s">
        <v>412</v>
      </c>
      <c r="J153">
        <v>400007</v>
      </c>
      <c r="K153" t="s">
        <v>434</v>
      </c>
      <c r="L153" t="s">
        <v>442</v>
      </c>
      <c r="M153" t="s">
        <v>31</v>
      </c>
      <c r="N153" t="s">
        <v>40</v>
      </c>
      <c r="O153" t="s">
        <v>33</v>
      </c>
      <c r="P153" t="s">
        <v>415</v>
      </c>
      <c r="R153">
        <v>19918</v>
      </c>
      <c r="S153">
        <v>0</v>
      </c>
      <c r="T153">
        <v>0</v>
      </c>
      <c r="U153">
        <v>19918</v>
      </c>
      <c r="V153" t="s">
        <v>443</v>
      </c>
      <c r="W153" t="s">
        <v>48</v>
      </c>
      <c r="X153">
        <v>400045</v>
      </c>
      <c r="Y153" t="s">
        <v>437</v>
      </c>
      <c r="AA153" t="s">
        <v>412</v>
      </c>
      <c r="AC153" t="s">
        <v>74</v>
      </c>
      <c r="AD153" s="2" t="str">
        <f t="shared" si="4"/>
        <v>A Secretaria de Planejamento, Governança e Gestão, em atenção ao Disposto na Lei nº 16.165/2024 reenquadra o servidor(a)  Jose Waldemar de Oliveira Pinto , ID: 608726 , Vínculo: 2, conforme os critérios a seguir:
 *Categoria atual: JUCERGS
 *Cargo atual: Agente do Registro do Comércio
 *Referência atual:  E-II
 *Tempo de Serviço Público: (54 anos, 6 meses, 28 dias)
 *Conversão de LP (se houver): 0
 *Titulação para fins de reenquadramento (se houver) 
 *Nova Categoria: JUCERGS
 *Novo cargo: Assistente JUCISRS - Registro do Comércio
 *Nova Referência: F-I.</v>
      </c>
      <c r="AV153" t="s">
        <v>395</v>
      </c>
      <c r="AW153" t="s">
        <v>35</v>
      </c>
    </row>
    <row r="154" spans="1:49" ht="144" x14ac:dyDescent="0.2">
      <c r="A154">
        <v>16</v>
      </c>
      <c r="B154">
        <v>1751549</v>
      </c>
      <c r="C154">
        <v>2</v>
      </c>
      <c r="D154" t="str">
        <f t="shared" si="6"/>
        <v>1751549/2</v>
      </c>
      <c r="E154" t="s">
        <v>444</v>
      </c>
      <c r="F154" t="s">
        <v>28</v>
      </c>
      <c r="G154" t="s">
        <v>29</v>
      </c>
      <c r="H154" t="s">
        <v>30</v>
      </c>
      <c r="I154" t="s">
        <v>412</v>
      </c>
      <c r="J154">
        <v>400005</v>
      </c>
      <c r="K154" t="s">
        <v>413</v>
      </c>
      <c r="L154" t="s">
        <v>419</v>
      </c>
      <c r="M154" t="s">
        <v>31</v>
      </c>
      <c r="N154" t="s">
        <v>353</v>
      </c>
      <c r="O154" t="s">
        <v>33</v>
      </c>
      <c r="P154" t="s">
        <v>415</v>
      </c>
      <c r="R154">
        <v>11626</v>
      </c>
      <c r="S154">
        <v>0</v>
      </c>
      <c r="T154">
        <v>0</v>
      </c>
      <c r="U154">
        <v>11626</v>
      </c>
      <c r="V154" t="s">
        <v>445</v>
      </c>
      <c r="W154" t="s">
        <v>36</v>
      </c>
      <c r="X154">
        <v>400034</v>
      </c>
      <c r="Y154" t="s">
        <v>417</v>
      </c>
      <c r="AA154" t="s">
        <v>412</v>
      </c>
      <c r="AC154" t="s">
        <v>74</v>
      </c>
      <c r="AD154" s="2" t="str">
        <f t="shared" si="4"/>
        <v>A Secretaria de Planejamento, Governança e Gestão, em atenção ao Disposto na Lei nº 16.165/2024 reenquadra o servidor(a)  Julio Cesar Vieira Garcia , ID: 1751549 , Vínculo: 2, conforme os critérios a seguir:
 *Categoria atual: JUCERGS
 *Cargo atual: Analista - Área do Registro do Comércio
 *Referência atual:  B
 *Tempo de Serviço Público: (31 anos, 10 meses, 11 dias)
 *Conversão de LP (se houver): 0
 *Titulação para fins de reenquadramento (se houver) 
 *Nova Categoria: JUCERGS
 *Novo cargo: Analista JUCISRS - Registro do Comércio
 *Nova Referência: B-III.</v>
      </c>
      <c r="AV154" t="s">
        <v>397</v>
      </c>
      <c r="AW154" t="s">
        <v>37</v>
      </c>
    </row>
    <row r="155" spans="1:49" ht="156" x14ac:dyDescent="0.2">
      <c r="A155">
        <v>16</v>
      </c>
      <c r="B155">
        <v>2616335</v>
      </c>
      <c r="C155">
        <v>2</v>
      </c>
      <c r="D155" t="str">
        <f t="shared" si="6"/>
        <v>2616335/2</v>
      </c>
      <c r="E155" t="s">
        <v>446</v>
      </c>
      <c r="F155" t="s">
        <v>28</v>
      </c>
      <c r="G155" t="s">
        <v>29</v>
      </c>
      <c r="H155" t="s">
        <v>30</v>
      </c>
      <c r="I155" t="s">
        <v>412</v>
      </c>
      <c r="J155">
        <v>400005</v>
      </c>
      <c r="K155" t="s">
        <v>413</v>
      </c>
      <c r="L155" t="s">
        <v>419</v>
      </c>
      <c r="M155" t="s">
        <v>31</v>
      </c>
      <c r="N155" t="s">
        <v>353</v>
      </c>
      <c r="O155" t="s">
        <v>33</v>
      </c>
      <c r="P155" t="s">
        <v>415</v>
      </c>
      <c r="R155">
        <v>8412</v>
      </c>
      <c r="S155">
        <v>0</v>
      </c>
      <c r="T155">
        <v>0</v>
      </c>
      <c r="U155">
        <v>8412</v>
      </c>
      <c r="V155" t="s">
        <v>447</v>
      </c>
      <c r="W155" t="s">
        <v>36</v>
      </c>
      <c r="X155">
        <v>400034</v>
      </c>
      <c r="Y155" t="s">
        <v>417</v>
      </c>
      <c r="AA155" t="s">
        <v>412</v>
      </c>
      <c r="AC155" t="s">
        <v>74</v>
      </c>
      <c r="AD155" s="2" t="str">
        <f t="shared" si="4"/>
        <v>A Secretaria de Planejamento, Governança e Gestão, em atenção ao Disposto na Lei nº 16.165/2024 reenquadra o servidor(a)  Lucinara Ferreira Goulart , ID: 2616335 , Vínculo: 2, conforme os critérios a seguir:
 *Categoria atual: JUCERGS
 *Cargo atual: Analista - Área do Registro do Comércio
 *Referência atual:  B
 *Tempo de Serviço Público: (23 anos, 17 dias)
 *Conversão de LP (se houver): 0
 *Titulação para fins de reenquadramento (se houver) 
 *Nova Categoria: JUCERGS
 *Novo cargo: Analista JUCISRS - Registro do Comércio
 *Nova Referência: B-III.</v>
      </c>
      <c r="AV155" t="s">
        <v>399</v>
      </c>
      <c r="AW155" t="s">
        <v>36</v>
      </c>
    </row>
    <row r="156" spans="1:49" ht="156" x14ac:dyDescent="0.2">
      <c r="A156">
        <v>16</v>
      </c>
      <c r="B156">
        <v>2617447</v>
      </c>
      <c r="C156">
        <v>2</v>
      </c>
      <c r="D156" t="str">
        <f t="shared" si="6"/>
        <v>2617447/2</v>
      </c>
      <c r="E156" t="s">
        <v>448</v>
      </c>
      <c r="F156" t="s">
        <v>28</v>
      </c>
      <c r="G156" t="s">
        <v>29</v>
      </c>
      <c r="H156" t="s">
        <v>30</v>
      </c>
      <c r="I156" t="s">
        <v>412</v>
      </c>
      <c r="J156">
        <v>400005</v>
      </c>
      <c r="K156" t="s">
        <v>413</v>
      </c>
      <c r="L156" t="s">
        <v>419</v>
      </c>
      <c r="M156" t="s">
        <v>31</v>
      </c>
      <c r="N156" t="s">
        <v>353</v>
      </c>
      <c r="O156" t="s">
        <v>33</v>
      </c>
      <c r="P156" t="s">
        <v>415</v>
      </c>
      <c r="R156">
        <v>11248</v>
      </c>
      <c r="S156">
        <v>0</v>
      </c>
      <c r="T156">
        <v>0</v>
      </c>
      <c r="U156">
        <v>11248</v>
      </c>
      <c r="V156" t="s">
        <v>449</v>
      </c>
      <c r="W156" t="s">
        <v>36</v>
      </c>
      <c r="X156">
        <v>400034</v>
      </c>
      <c r="Y156" t="s">
        <v>417</v>
      </c>
      <c r="AA156" t="s">
        <v>412</v>
      </c>
      <c r="AC156" t="s">
        <v>74</v>
      </c>
      <c r="AD156" s="2" t="str">
        <f t="shared" si="4"/>
        <v>A Secretaria de Planejamento, Governança e Gestão, em atenção ao Disposto na Lei nº 16.165/2024 reenquadra o servidor(a)  Luis Valter Meirelles Barbosa , ID: 2617447 , Vínculo: 2, conforme os critérios a seguir:
 *Categoria atual: JUCERGS
 *Cargo atual: Analista - Área do Registro do Comércio
 *Referência atual:  B
 *Tempo de Serviço Público: (30 anos, 9 meses, 28 dias)
 *Conversão de LP (se houver): 0
 *Titulação para fins de reenquadramento (se houver) 
 *Nova Categoria: JUCERGS
 *Novo cargo: Analista JUCISRS - Registro do Comércio
 *Nova Referência: B-III.</v>
      </c>
      <c r="AV156" t="s">
        <v>402</v>
      </c>
      <c r="AW156" t="s">
        <v>37</v>
      </c>
    </row>
    <row r="157" spans="1:49" ht="156" x14ac:dyDescent="0.2">
      <c r="A157">
        <v>16</v>
      </c>
      <c r="B157">
        <v>2421402</v>
      </c>
      <c r="C157">
        <v>2</v>
      </c>
      <c r="D157" t="str">
        <f t="shared" si="6"/>
        <v>2421402/2</v>
      </c>
      <c r="E157" t="s">
        <v>450</v>
      </c>
      <c r="F157" t="s">
        <v>28</v>
      </c>
      <c r="G157" t="s">
        <v>29</v>
      </c>
      <c r="H157" t="s">
        <v>30</v>
      </c>
      <c r="I157" t="s">
        <v>412</v>
      </c>
      <c r="J157">
        <v>400005</v>
      </c>
      <c r="K157" t="s">
        <v>413</v>
      </c>
      <c r="L157" t="s">
        <v>419</v>
      </c>
      <c r="M157" t="s">
        <v>31</v>
      </c>
      <c r="N157" t="s">
        <v>439</v>
      </c>
      <c r="O157" t="s">
        <v>33</v>
      </c>
      <c r="P157" t="s">
        <v>415</v>
      </c>
      <c r="R157">
        <v>9508</v>
      </c>
      <c r="S157">
        <v>0</v>
      </c>
      <c r="T157">
        <v>0</v>
      </c>
      <c r="U157">
        <v>9508</v>
      </c>
      <c r="V157" t="s">
        <v>451</v>
      </c>
      <c r="W157" t="s">
        <v>43</v>
      </c>
      <c r="X157">
        <v>400034</v>
      </c>
      <c r="Y157" t="s">
        <v>417</v>
      </c>
      <c r="AA157" t="s">
        <v>412</v>
      </c>
      <c r="AC157" t="s">
        <v>74</v>
      </c>
      <c r="AD157" s="2" t="str">
        <f t="shared" si="4"/>
        <v>A Secretaria de Planejamento, Governança e Gestão, em atenção ao Disposto na Lei nº 16.165/2024 reenquadra o servidor(a)  Marcia Gonzalez Somensi , ID: 2421402 , Vínculo: 2, conforme os critérios a seguir:
 *Categoria atual: JUCERGS
 *Cargo atual: Analista - Área do Registro do Comércio
 *Referência atual:  D
 *Tempo de Serviço Público: (26 anos, 18 dias)
 *Conversão de LP (se houver): 0
 *Titulação para fins de reenquadramento (se houver) 
 *Nova Categoria: JUCERGS
 *Novo cargo: Analista JUCISRS - Registro do Comércio
 *Nova Referência: D-III.</v>
      </c>
      <c r="AV157" t="s">
        <v>404</v>
      </c>
      <c r="AW157" t="s">
        <v>37</v>
      </c>
    </row>
    <row r="158" spans="1:49" ht="156" x14ac:dyDescent="0.2">
      <c r="A158">
        <v>16</v>
      </c>
      <c r="B158">
        <v>1170317</v>
      </c>
      <c r="C158">
        <v>2</v>
      </c>
      <c r="D158" t="str">
        <f t="shared" si="6"/>
        <v>1170317/2</v>
      </c>
      <c r="E158" t="s">
        <v>452</v>
      </c>
      <c r="F158" t="s">
        <v>28</v>
      </c>
      <c r="G158" t="s">
        <v>29</v>
      </c>
      <c r="H158" t="s">
        <v>30</v>
      </c>
      <c r="I158" t="s">
        <v>412</v>
      </c>
      <c r="J158">
        <v>400007</v>
      </c>
      <c r="K158" t="s">
        <v>434</v>
      </c>
      <c r="L158" t="s">
        <v>442</v>
      </c>
      <c r="M158" t="s">
        <v>31</v>
      </c>
      <c r="N158" t="s">
        <v>40</v>
      </c>
      <c r="O158" t="s">
        <v>33</v>
      </c>
      <c r="P158" t="s">
        <v>415</v>
      </c>
      <c r="R158">
        <v>16381</v>
      </c>
      <c r="S158">
        <v>0</v>
      </c>
      <c r="T158">
        <v>0</v>
      </c>
      <c r="U158">
        <v>16381</v>
      </c>
      <c r="V158" t="s">
        <v>453</v>
      </c>
      <c r="W158" t="s">
        <v>48</v>
      </c>
      <c r="X158">
        <v>400045</v>
      </c>
      <c r="Y158" t="s">
        <v>437</v>
      </c>
      <c r="AA158" t="s">
        <v>412</v>
      </c>
      <c r="AC158" t="s">
        <v>74</v>
      </c>
      <c r="AD158" s="2" t="str">
        <f t="shared" si="4"/>
        <v>A Secretaria de Planejamento, Governança e Gestão, em atenção ao Disposto na Lei nº 16.165/2024 reenquadra o servidor(a)  Maria Geralda Alves da Silva , ID: 1170317 , Vínculo: 2, conforme os critérios a seguir:
 *Categoria atual: JUCERGS
 *Cargo atual: Agente do Registro do Comércio
 *Referência atual:  E-II
 *Tempo de Serviço Público: (44 anos, 10 meses, 21 dias)
 *Conversão de LP (se houver): 0
 *Titulação para fins de reenquadramento (se houver) 
 *Nova Categoria: JUCERGS
 *Novo cargo: Assistente JUCISRS - Registro do Comércio
 *Nova Referência: F-I.</v>
      </c>
      <c r="AV158" t="s">
        <v>407</v>
      </c>
      <c r="AW158" t="s">
        <v>35</v>
      </c>
    </row>
    <row r="159" spans="1:49" ht="156" x14ac:dyDescent="0.2">
      <c r="A159">
        <v>16</v>
      </c>
      <c r="B159">
        <v>3497640</v>
      </c>
      <c r="C159">
        <v>2</v>
      </c>
      <c r="D159" t="str">
        <f t="shared" si="6"/>
        <v>3497640/2</v>
      </c>
      <c r="E159" t="s">
        <v>454</v>
      </c>
      <c r="F159" t="s">
        <v>28</v>
      </c>
      <c r="G159" t="s">
        <v>29</v>
      </c>
      <c r="H159" t="s">
        <v>30</v>
      </c>
      <c r="I159" t="s">
        <v>412</v>
      </c>
      <c r="J159">
        <v>400005</v>
      </c>
      <c r="K159" t="s">
        <v>413</v>
      </c>
      <c r="L159" t="s">
        <v>419</v>
      </c>
      <c r="M159" t="s">
        <v>31</v>
      </c>
      <c r="N159" t="s">
        <v>353</v>
      </c>
      <c r="O159" t="s">
        <v>33</v>
      </c>
      <c r="P159" t="s">
        <v>415</v>
      </c>
      <c r="R159">
        <v>5179</v>
      </c>
      <c r="S159">
        <v>0</v>
      </c>
      <c r="T159">
        <v>0</v>
      </c>
      <c r="U159">
        <v>5179</v>
      </c>
      <c r="V159" t="s">
        <v>51</v>
      </c>
      <c r="W159" t="s">
        <v>44</v>
      </c>
      <c r="X159">
        <v>400034</v>
      </c>
      <c r="Y159" t="s">
        <v>417</v>
      </c>
      <c r="AA159" t="s">
        <v>412</v>
      </c>
      <c r="AC159" t="s">
        <v>74</v>
      </c>
      <c r="AD159" s="2" t="str">
        <f t="shared" si="4"/>
        <v>A Secretaria de Planejamento, Governança e Gestão, em atenção ao Disposto na Lei nº 16.165/2024 reenquadra o servidor(a)  Mario Ederich Filho , ID: 3497640 , Vínculo: 2, conforme os critérios a seguir:
 *Categoria atual: JUCERGS
 *Cargo atual: Analista - Área do Registro do Comércio
 *Referência atual:  B
 *Tempo de Serviço Público: (14 anos, 2 meses, 9 dias)
 *Conversão de LP (se houver): 0
 *Titulação para fins de reenquadramento (se houver) 
 *Nova Categoria: JUCERGS
 *Novo cargo: Analista JUCISRS - Registro do Comércio
 *Nova Referência: B-II.</v>
      </c>
      <c r="AV159" t="s">
        <v>409</v>
      </c>
      <c r="AW159" t="s">
        <v>35</v>
      </c>
    </row>
    <row r="160" spans="1:49" ht="156" x14ac:dyDescent="0.2">
      <c r="A160">
        <v>16</v>
      </c>
      <c r="B160">
        <v>3497267</v>
      </c>
      <c r="C160">
        <v>2</v>
      </c>
      <c r="D160" t="str">
        <f t="shared" si="6"/>
        <v>3497267/2</v>
      </c>
      <c r="E160" t="s">
        <v>455</v>
      </c>
      <c r="F160" t="s">
        <v>28</v>
      </c>
      <c r="G160" t="s">
        <v>29</v>
      </c>
      <c r="H160" t="s">
        <v>30</v>
      </c>
      <c r="I160" t="s">
        <v>412</v>
      </c>
      <c r="J160">
        <v>400005</v>
      </c>
      <c r="K160" t="s">
        <v>413</v>
      </c>
      <c r="L160" t="s">
        <v>419</v>
      </c>
      <c r="M160" t="s">
        <v>31</v>
      </c>
      <c r="N160" t="s">
        <v>353</v>
      </c>
      <c r="O160" t="s">
        <v>33</v>
      </c>
      <c r="P160" t="s">
        <v>415</v>
      </c>
      <c r="R160">
        <v>5451</v>
      </c>
      <c r="S160">
        <v>0</v>
      </c>
      <c r="T160">
        <v>0</v>
      </c>
      <c r="U160">
        <v>5451</v>
      </c>
      <c r="V160" t="s">
        <v>456</v>
      </c>
      <c r="W160" t="s">
        <v>44</v>
      </c>
      <c r="X160">
        <v>400034</v>
      </c>
      <c r="Y160" t="s">
        <v>417</v>
      </c>
      <c r="AA160" t="s">
        <v>412</v>
      </c>
      <c r="AC160" t="s">
        <v>74</v>
      </c>
      <c r="AD160" s="2" t="str">
        <f t="shared" si="4"/>
        <v>A Secretaria de Planejamento, Governança e Gestão, em atenção ao Disposto na Lei nº 16.165/2024 reenquadra o servidor(a)  Miguel Augusto Silva da Silva , ID: 3497267 , Vínculo: 2, conforme os critérios a seguir:
 *Categoria atual: JUCERGS
 *Cargo atual: Analista - Área do Registro do Comércio
 *Referência atual:  B
 *Tempo de Serviço Público: (14 anos, 11 meses, 11 dias)
 *Conversão de LP (se houver): 0
 *Titulação para fins de reenquadramento (se houver) 
 *Nova Categoria: JUCERGS
 *Novo cargo: Analista JUCISRS - Registro do Comércio
 *Nova Referência: B-II.</v>
      </c>
    </row>
    <row r="161" spans="1:30" ht="156" x14ac:dyDescent="0.2">
      <c r="A161">
        <v>16</v>
      </c>
      <c r="B161">
        <v>3497216</v>
      </c>
      <c r="C161">
        <v>2</v>
      </c>
      <c r="D161" t="str">
        <f t="shared" si="6"/>
        <v>3497216/2</v>
      </c>
      <c r="E161" t="s">
        <v>457</v>
      </c>
      <c r="F161" t="s">
        <v>28</v>
      </c>
      <c r="G161" t="s">
        <v>29</v>
      </c>
      <c r="H161" t="s">
        <v>30</v>
      </c>
      <c r="I161" t="s">
        <v>412</v>
      </c>
      <c r="J161">
        <v>400005</v>
      </c>
      <c r="K161" t="s">
        <v>413</v>
      </c>
      <c r="L161" t="s">
        <v>419</v>
      </c>
      <c r="M161" t="s">
        <v>31</v>
      </c>
      <c r="N161" t="s">
        <v>353</v>
      </c>
      <c r="O161" t="s">
        <v>33</v>
      </c>
      <c r="P161" t="s">
        <v>415</v>
      </c>
      <c r="R161">
        <v>5179</v>
      </c>
      <c r="S161">
        <v>0</v>
      </c>
      <c r="T161">
        <v>0</v>
      </c>
      <c r="U161">
        <v>5179</v>
      </c>
      <c r="V161" t="s">
        <v>51</v>
      </c>
      <c r="W161" t="s">
        <v>44</v>
      </c>
      <c r="X161">
        <v>400034</v>
      </c>
      <c r="Y161" t="s">
        <v>417</v>
      </c>
      <c r="AA161" t="s">
        <v>412</v>
      </c>
      <c r="AC161" t="s">
        <v>74</v>
      </c>
      <c r="AD161" s="2" t="str">
        <f t="shared" si="4"/>
        <v>A Secretaria de Planejamento, Governança e Gestão, em atenção ao Disposto na Lei nº 16.165/2024 reenquadra o servidor(a)  Paulo Isidoro Moreira Pimentel , ID: 3497216 , Vínculo: 2, conforme os critérios a seguir:
 *Categoria atual: JUCERGS
 *Cargo atual: Analista - Área do Registro do Comércio
 *Referência atual:  B
 *Tempo de Serviço Público: (14 anos, 2 meses, 9 dias)
 *Conversão de LP (se houver): 0
 *Titulação para fins de reenquadramento (se houver) 
 *Nova Categoria: JUCERGS
 *Novo cargo: Analista JUCISRS - Registro do Comércio
 *Nova Referência: B-II.</v>
      </c>
    </row>
    <row r="162" spans="1:30" ht="144" x14ac:dyDescent="0.2">
      <c r="A162">
        <v>16</v>
      </c>
      <c r="B162">
        <v>3497135</v>
      </c>
      <c r="C162">
        <v>2</v>
      </c>
      <c r="D162" t="str">
        <f t="shared" si="6"/>
        <v>3497135/2</v>
      </c>
      <c r="E162" t="s">
        <v>458</v>
      </c>
      <c r="F162" t="s">
        <v>28</v>
      </c>
      <c r="G162" t="s">
        <v>29</v>
      </c>
      <c r="H162" t="s">
        <v>30</v>
      </c>
      <c r="I162" t="s">
        <v>412</v>
      </c>
      <c r="J162">
        <v>400005</v>
      </c>
      <c r="K162" t="s">
        <v>413</v>
      </c>
      <c r="L162" t="s">
        <v>419</v>
      </c>
      <c r="M162" t="s">
        <v>31</v>
      </c>
      <c r="N162" t="s">
        <v>353</v>
      </c>
      <c r="O162" t="s">
        <v>33</v>
      </c>
      <c r="P162" t="s">
        <v>415</v>
      </c>
      <c r="R162">
        <v>5179</v>
      </c>
      <c r="S162">
        <v>0</v>
      </c>
      <c r="T162">
        <v>0</v>
      </c>
      <c r="U162">
        <v>5179</v>
      </c>
      <c r="V162" t="s">
        <v>51</v>
      </c>
      <c r="W162" t="s">
        <v>44</v>
      </c>
      <c r="X162">
        <v>400034</v>
      </c>
      <c r="Y162" t="s">
        <v>417</v>
      </c>
      <c r="AA162" t="s">
        <v>412</v>
      </c>
      <c r="AC162" t="s">
        <v>74</v>
      </c>
      <c r="AD162" s="2" t="str">
        <f t="shared" si="4"/>
        <v>A Secretaria de Planejamento, Governança e Gestão, em atenção ao Disposto na Lei nº 16.165/2024 reenquadra o servidor(a)  Priscila Buhler , ID: 3497135 , Vínculo: 2, conforme os critérios a seguir:
 *Categoria atual: JUCERGS
 *Cargo atual: Analista - Área do Registro do Comércio
 *Referência atual:  B
 *Tempo de Serviço Público: (14 anos, 2 meses, 9 dias)
 *Conversão de LP (se houver): 0
 *Titulação para fins de reenquadramento (se houver) 
 *Nova Categoria: JUCERGS
 *Novo cargo: Analista JUCISRS - Registro do Comércio
 *Nova Referência: B-II.</v>
      </c>
    </row>
    <row r="163" spans="1:30" ht="156" x14ac:dyDescent="0.2">
      <c r="A163">
        <v>16</v>
      </c>
      <c r="B163">
        <v>2616440</v>
      </c>
      <c r="C163">
        <v>2</v>
      </c>
      <c r="D163" t="str">
        <f t="shared" si="6"/>
        <v>2616440/2</v>
      </c>
      <c r="E163" t="s">
        <v>459</v>
      </c>
      <c r="F163" t="s">
        <v>28</v>
      </c>
      <c r="G163" t="s">
        <v>29</v>
      </c>
      <c r="H163" t="s">
        <v>30</v>
      </c>
      <c r="I163" t="s">
        <v>412</v>
      </c>
      <c r="J163">
        <v>400005</v>
      </c>
      <c r="K163" t="s">
        <v>413</v>
      </c>
      <c r="L163" t="s">
        <v>442</v>
      </c>
      <c r="M163" t="s">
        <v>31</v>
      </c>
      <c r="N163" t="s">
        <v>353</v>
      </c>
      <c r="O163" t="s">
        <v>33</v>
      </c>
      <c r="P163" t="s">
        <v>415</v>
      </c>
      <c r="R163">
        <v>8412</v>
      </c>
      <c r="S163">
        <v>0</v>
      </c>
      <c r="T163">
        <v>0</v>
      </c>
      <c r="U163">
        <v>8412</v>
      </c>
      <c r="V163" t="s">
        <v>447</v>
      </c>
      <c r="W163" t="s">
        <v>36</v>
      </c>
      <c r="X163">
        <v>400034</v>
      </c>
      <c r="Y163" t="s">
        <v>417</v>
      </c>
      <c r="AA163" t="s">
        <v>412</v>
      </c>
      <c r="AC163" t="s">
        <v>74</v>
      </c>
      <c r="AD163" s="2" t="str">
        <f t="shared" ref="AD163:AD226" si="8">CONCATENATE($AE$1," ",E163," ",$AF$1," ",B163," ",$AG$1," ",C163,$AH$1,,CHAR(10)," ",$AI$1," ",I163,CHAR(10)," ",$AJ$1," ",K163,,CHAR(10)," ",$AK$1," ",N163,,CHAR(10), " ",$AL$1," ",V163,,CHAR(10)," ",$AM$1," ",T163,,CHAR(10)," ",$AN$1," ",Q163,,CHAR(10)," ",$AO$1," ",I163,,CHAR(10)," ",$AP$1," ",Y163,,CHAR(10)," ",$AQ$1," ",W163,".")</f>
        <v>A Secretaria de Planejamento, Governança e Gestão, em atenção ao Disposto na Lei nº 16.165/2024 reenquadra o servidor(a)  Rory Nilson Nallem da Cunha , ID: 2616440 , Vínculo: 2, conforme os critérios a seguir:
 *Categoria atual: JUCERGS
 *Cargo atual: Analista - Área do Registro do Comércio
 *Referência atual:  B
 *Tempo de Serviço Público: (23 anos, 17 dias)
 *Conversão de LP (se houver): 0
 *Titulação para fins de reenquadramento (se houver) 
 *Nova Categoria: JUCERGS
 *Novo cargo: Analista JUCISRS - Registro do Comércio
 *Nova Referência: B-III.</v>
      </c>
    </row>
    <row r="164" spans="1:30" ht="156" x14ac:dyDescent="0.2">
      <c r="A164">
        <v>16</v>
      </c>
      <c r="B164">
        <v>3524531</v>
      </c>
      <c r="C164">
        <v>2</v>
      </c>
      <c r="D164" t="str">
        <f t="shared" si="6"/>
        <v>3524531/2</v>
      </c>
      <c r="E164" t="s">
        <v>460</v>
      </c>
      <c r="F164" t="s">
        <v>28</v>
      </c>
      <c r="G164" t="s">
        <v>29</v>
      </c>
      <c r="H164" t="s">
        <v>30</v>
      </c>
      <c r="I164" t="s">
        <v>412</v>
      </c>
      <c r="J164">
        <v>400005</v>
      </c>
      <c r="K164" t="s">
        <v>413</v>
      </c>
      <c r="L164" t="s">
        <v>419</v>
      </c>
      <c r="M164" t="s">
        <v>31</v>
      </c>
      <c r="N164" t="s">
        <v>353</v>
      </c>
      <c r="O164" t="s">
        <v>33</v>
      </c>
      <c r="P164" t="s">
        <v>415</v>
      </c>
      <c r="R164">
        <v>5098</v>
      </c>
      <c r="S164">
        <v>0</v>
      </c>
      <c r="T164">
        <v>0</v>
      </c>
      <c r="U164">
        <v>5098</v>
      </c>
      <c r="V164" t="s">
        <v>461</v>
      </c>
      <c r="W164" t="s">
        <v>44</v>
      </c>
      <c r="X164">
        <v>400034</v>
      </c>
      <c r="Y164" t="s">
        <v>417</v>
      </c>
      <c r="AA164" t="s">
        <v>412</v>
      </c>
      <c r="AC164" t="s">
        <v>74</v>
      </c>
      <c r="AD164" s="2" t="str">
        <f t="shared" si="8"/>
        <v>A Secretaria de Planejamento, Governança e Gestão, em atenção ao Disposto na Lei nº 16.165/2024 reenquadra o servidor(a)  Sandra Rosa Moreira Arrieche , ID: 3524531 , Vínculo: 2, conforme os critérios a seguir:
 *Categoria atual: JUCERGS
 *Cargo atual: Analista - Área do Registro do Comércio
 *Referência atual:  B
 *Tempo de Serviço Público: (13 anos, 11 meses, 23 dias)
 *Conversão de LP (se houver): 0
 *Titulação para fins de reenquadramento (se houver) 
 *Nova Categoria: JUCERGS
 *Novo cargo: Analista JUCISRS - Registro do Comércio
 *Nova Referência: B-II.</v>
      </c>
    </row>
    <row r="165" spans="1:30" ht="156" x14ac:dyDescent="0.2">
      <c r="A165">
        <v>16</v>
      </c>
      <c r="B165">
        <v>2536943</v>
      </c>
      <c r="C165">
        <v>2</v>
      </c>
      <c r="D165" t="str">
        <f t="shared" si="6"/>
        <v>2536943/2</v>
      </c>
      <c r="E165" t="s">
        <v>462</v>
      </c>
      <c r="F165" t="s">
        <v>28</v>
      </c>
      <c r="G165" t="s">
        <v>29</v>
      </c>
      <c r="H165" t="s">
        <v>30</v>
      </c>
      <c r="I165" t="s">
        <v>412</v>
      </c>
      <c r="J165">
        <v>400005</v>
      </c>
      <c r="K165" t="s">
        <v>413</v>
      </c>
      <c r="L165" t="s">
        <v>463</v>
      </c>
      <c r="M165" t="s">
        <v>31</v>
      </c>
      <c r="N165" t="s">
        <v>428</v>
      </c>
      <c r="O165" t="s">
        <v>33</v>
      </c>
      <c r="P165" t="s">
        <v>415</v>
      </c>
      <c r="R165">
        <v>8978</v>
      </c>
      <c r="S165">
        <v>0</v>
      </c>
      <c r="T165">
        <v>0</v>
      </c>
      <c r="U165">
        <v>8978</v>
      </c>
      <c r="V165" t="s">
        <v>464</v>
      </c>
      <c r="W165" t="s">
        <v>32</v>
      </c>
      <c r="X165">
        <v>400034</v>
      </c>
      <c r="Y165" t="s">
        <v>417</v>
      </c>
      <c r="AA165" t="s">
        <v>412</v>
      </c>
      <c r="AC165" t="s">
        <v>74</v>
      </c>
      <c r="AD165" s="2" t="str">
        <f t="shared" si="8"/>
        <v>A Secretaria de Planejamento, Governança e Gestão, em atenção ao Disposto na Lei nº 16.165/2024 reenquadra o servidor(a)  Silvio Moises Ramao , ID: 2536943 , Vínculo: 2, conforme os critérios a seguir:
 *Categoria atual: JUCERGS
 *Cargo atual: Analista - Área do Registro do Comércio
 *Referência atual:  C
 *Tempo de Serviço Público: (24 anos, 7 meses, 8 dias)
 *Conversão de LP (se houver): 0
 *Titulação para fins de reenquadramento (se houver) 
 *Nova Categoria: JUCERGS
 *Novo cargo: Analista JUCISRS - Registro do Comércio
 *Nova Referência: C-III.</v>
      </c>
    </row>
    <row r="166" spans="1:30" ht="156" x14ac:dyDescent="0.2">
      <c r="B166">
        <v>2938642</v>
      </c>
      <c r="C166">
        <v>2</v>
      </c>
      <c r="D166" t="str">
        <f t="shared" si="6"/>
        <v>2938642/2</v>
      </c>
      <c r="E166" t="s">
        <v>525</v>
      </c>
      <c r="I166" t="s">
        <v>524</v>
      </c>
      <c r="J166">
        <v>340034</v>
      </c>
      <c r="K166" t="s">
        <v>1156</v>
      </c>
      <c r="V166" t="s">
        <v>1160</v>
      </c>
      <c r="W166" t="s">
        <v>1616</v>
      </c>
      <c r="AA166" t="s">
        <v>524</v>
      </c>
      <c r="AD166" s="2" t="str">
        <f t="shared" si="8"/>
        <v>A Secretaria de Planejamento, Governança e Gestão, em atenção ao Disposto na Lei nº 16.165/2024 reenquadra o servidor(a)  Adão Sergio Barcellos França , ID: 2938642 , Vínculo: 2, conforme os critérios a seguir:
 *Categoria atual: DETRAN
 *Cargo atual: Agente Técnico
 *Referência atual:  
 *Tempo de Serviço Público: (16 anos, 2 meses, 3 dias)
 *Conversão de LP (se houver): 
 *Titulação para fins de reenquadramento (se houver) 
 *Nova Categoria: DETRAN
 *Novo cargo: 
 *Nova Referência: D-II.</v>
      </c>
    </row>
    <row r="167" spans="1:30" ht="156" x14ac:dyDescent="0.2">
      <c r="B167">
        <v>3871495</v>
      </c>
      <c r="C167">
        <v>1</v>
      </c>
      <c r="D167" t="str">
        <f t="shared" si="6"/>
        <v>3871495/1</v>
      </c>
      <c r="E167" t="s">
        <v>526</v>
      </c>
      <c r="I167" t="s">
        <v>524</v>
      </c>
      <c r="J167">
        <v>340032</v>
      </c>
      <c r="K167" t="s">
        <v>1157</v>
      </c>
      <c r="V167" t="s">
        <v>1161</v>
      </c>
      <c r="W167" t="s">
        <v>35</v>
      </c>
      <c r="X167">
        <f>VLOOKUP(D167,Planilha3!$C$1:$AB$673,21,FALSE)</f>
        <v>340052</v>
      </c>
      <c r="Y167" t="str">
        <f>VLOOKUP(D167,Planilha3!$C$1:$AB$673,22,FALSE)</f>
        <v>Especialista em Trânsito - Informática</v>
      </c>
      <c r="AA167" t="s">
        <v>524</v>
      </c>
      <c r="AD167" s="2" t="str">
        <f t="shared" si="8"/>
        <v>A Secretaria de Planejamento, Governança e Gestão, em atenção ao Disposto na Lei nº 16.165/2024 reenquadra o servidor(a)  Adiel Sá de Alencar , ID: 3871495 , Vínculo: 1, conforme os critérios a seguir:
 *Categoria atual: DETRAN
 *Cargo atual: Analista
 *Referência atual:  
 *Tempo de Serviço Público: (11 anos, 12 dias)
 *Conversão de LP (se houver): 
 *Titulação para fins de reenquadramento (se houver) 
 *Nova Categoria: DETRAN
 *Novo cargo: Especialista em Trânsito - Informática
 *Nova Referência: C-II.</v>
      </c>
    </row>
    <row r="168" spans="1:30" ht="156" x14ac:dyDescent="0.2">
      <c r="B168">
        <v>3102874</v>
      </c>
      <c r="C168">
        <v>3</v>
      </c>
      <c r="D168" t="str">
        <f t="shared" si="6"/>
        <v>3102874/3</v>
      </c>
      <c r="E168" t="s">
        <v>527</v>
      </c>
      <c r="I168" t="s">
        <v>524</v>
      </c>
      <c r="J168">
        <v>340033</v>
      </c>
      <c r="K168" t="s">
        <v>1158</v>
      </c>
      <c r="V168" t="s">
        <v>1162</v>
      </c>
      <c r="W168" t="s">
        <v>37</v>
      </c>
      <c r="X168">
        <f>VLOOKUP(D168,Planilha3!$C$1:$AB$673,21,FALSE)</f>
        <v>340042</v>
      </c>
      <c r="Y168" t="str">
        <f>VLOOKUP(D168,Planilha3!$C$1:$AB$673,22,FALSE)</f>
        <v>Especialista em Trânsito - Especialista em Trânsito</v>
      </c>
      <c r="AA168" t="s">
        <v>524</v>
      </c>
      <c r="AD168" s="2" t="str">
        <f t="shared" si="8"/>
        <v>A Secretaria de Planejamento, Governança e Gestão, em atenção ao Disposto na Lei nº 16.165/2024 reenquadra o servidor(a)  Adriana Albuquerque Perini , ID: 3102874 , Vínculo: 3,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C-I.</v>
      </c>
    </row>
    <row r="169" spans="1:30" ht="156" x14ac:dyDescent="0.2">
      <c r="B169">
        <v>4214528</v>
      </c>
      <c r="C169">
        <v>1</v>
      </c>
      <c r="D169" t="str">
        <f t="shared" si="6"/>
        <v>4214528/1</v>
      </c>
      <c r="E169" t="s">
        <v>528</v>
      </c>
      <c r="I169" t="s">
        <v>524</v>
      </c>
      <c r="J169">
        <v>340033</v>
      </c>
      <c r="K169" t="s">
        <v>1158</v>
      </c>
      <c r="V169" t="s">
        <v>1163</v>
      </c>
      <c r="W169" t="s">
        <v>39</v>
      </c>
      <c r="X169">
        <f>VLOOKUP(D169,Planilha3!$C$1:$AB$673,21,FALSE)</f>
        <v>340042</v>
      </c>
      <c r="Y169" t="str">
        <f>VLOOKUP(D169,Planilha3!$C$1:$AB$673,22,FALSE)</f>
        <v>Especialista em Trânsito - Especialista em Trânsito</v>
      </c>
      <c r="AA169" t="s">
        <v>524</v>
      </c>
      <c r="AD169" s="2" t="str">
        <f t="shared" si="8"/>
        <v>A Secretaria de Planejamento, Governança e Gestão, em atenção ao Disposto na Lei nº 16.165/2024 reenquadra o servidor(a)  Adriana Centeno Rosa Canuto Fernandes , ID: 4214528 , Vínculo: 1, conforme os critérios a seguir:
 *Categoria atual: DETRAN
 *Cargo atual: Técnico Superior
 *Referência atual:  
 *Tempo de Serviço Público: (10 anos, 2 meses, 1 dia)
 *Conversão de LP (se houver): 
 *Titulação para fins de reenquadramento (se houver) 
 *Nova Categoria: DETRAN
 *Novo cargo: Especialista em Trânsito - Especialista em Trânsito
 *Nova Referência: B-I.</v>
      </c>
    </row>
    <row r="170" spans="1:30" ht="156" x14ac:dyDescent="0.2">
      <c r="B170">
        <v>3115054</v>
      </c>
      <c r="C170">
        <v>1</v>
      </c>
      <c r="D170" t="str">
        <f t="shared" si="6"/>
        <v>3115054/1</v>
      </c>
      <c r="E170" t="s">
        <v>529</v>
      </c>
      <c r="I170" t="s">
        <v>524</v>
      </c>
      <c r="J170">
        <v>340034</v>
      </c>
      <c r="K170" t="s">
        <v>1156</v>
      </c>
      <c r="V170" t="s">
        <v>1164</v>
      </c>
      <c r="W170" t="s">
        <v>40</v>
      </c>
      <c r="X170">
        <f>VLOOKUP(D170,Planilha3!$C$1:$AB$673,21,FALSE)</f>
        <v>340061</v>
      </c>
      <c r="Y170" t="str">
        <f>VLOOKUP(D170,Planilha3!$C$1:$AB$673,22,FALSE)</f>
        <v>Técnico em Trânsito - Administração</v>
      </c>
      <c r="AA170" t="s">
        <v>524</v>
      </c>
      <c r="AD170" s="2" t="str">
        <f t="shared" si="8"/>
        <v>A Secretaria de Planejamento, Governança e Gestão, em atenção ao Disposto na Lei nº 16.165/2024 reenquadra o servidor(a)  Adriana da Silveira Cirio , ID: 3115054 , Vínculo: 1, conforme os critérios a seguir:
 *Categoria atual: DETRAN
 *Cargo atual: Agente Técnico
 *Referência atual:  
 *Tempo de Serviço Público: (15 anos, 5 meses, 8 dias)
 *Conversão de LP (se houver): 
 *Titulação para fins de reenquadramento (se houver) 
 *Nova Categoria: DETRAN
 *Novo cargo: Técnico em Trânsito - Administração
 *Nova Referência: E-II.</v>
      </c>
    </row>
    <row r="171" spans="1:30" ht="156" x14ac:dyDescent="0.2">
      <c r="B171">
        <v>3029301</v>
      </c>
      <c r="C171">
        <v>1</v>
      </c>
      <c r="D171" t="str">
        <f t="shared" si="6"/>
        <v>3029301/1</v>
      </c>
      <c r="E171" t="s">
        <v>530</v>
      </c>
      <c r="I171" t="s">
        <v>524</v>
      </c>
      <c r="J171">
        <v>340032</v>
      </c>
      <c r="K171" t="s">
        <v>1157</v>
      </c>
      <c r="V171" t="s">
        <v>1165</v>
      </c>
      <c r="W171" t="s">
        <v>1617</v>
      </c>
      <c r="X171">
        <f>VLOOKUP(D171,Planilha3!$C$1:$AB$673,21,FALSE)</f>
        <v>340055</v>
      </c>
      <c r="Y171" t="str">
        <f>VLOOKUP(D171,Planilha3!$C$1:$AB$673,22,FALSE)</f>
        <v>Especialista em Trânsito - Pedagogia</v>
      </c>
      <c r="AA171" t="s">
        <v>524</v>
      </c>
      <c r="AD171" s="2" t="str">
        <f t="shared" si="8"/>
        <v>A Secretaria de Planejamento, Governança e Gestão, em atenção ao Disposto na Lei nº 16.165/2024 reenquadra o servidor(a)  Adriana Jorge Bayan Henriques , ID: 3029301 , Vínculo: 1, conforme os critérios a seguir:
 *Categoria atual: DETRAN
 *Cargo atual: Analista
 *Referência atual:  
 *Tempo de Serviço Público: (34 anos, 3 meses, 24 dias)
 *Conversão de LP (se houver): 
 *Titulação para fins de reenquadramento (se houver) 
 *Nova Categoria: DETRAN
 *Novo cargo: Especialista em Trânsito - Pedagogia
 *Nova Referência: F-III.</v>
      </c>
    </row>
    <row r="172" spans="1:30" ht="156" x14ac:dyDescent="0.2">
      <c r="B172">
        <v>1634151</v>
      </c>
      <c r="C172">
        <v>4</v>
      </c>
      <c r="D172" t="str">
        <f t="shared" si="6"/>
        <v>1634151/4</v>
      </c>
      <c r="E172" t="s">
        <v>531</v>
      </c>
      <c r="I172" t="s">
        <v>524</v>
      </c>
      <c r="J172">
        <v>340032</v>
      </c>
      <c r="K172" t="s">
        <v>1157</v>
      </c>
      <c r="V172" t="s">
        <v>1166</v>
      </c>
      <c r="W172" t="s">
        <v>40</v>
      </c>
      <c r="X172">
        <f>VLOOKUP(D172,Planilha3!$C$1:$AB$673,21,FALSE)</f>
        <v>340055</v>
      </c>
      <c r="Y172" t="str">
        <f>VLOOKUP(D172,Planilha3!$C$1:$AB$673,22,FALSE)</f>
        <v>Especialista em Trânsito - Pedagogia</v>
      </c>
      <c r="AA172" t="s">
        <v>524</v>
      </c>
      <c r="AD172" s="2" t="str">
        <f t="shared" si="8"/>
        <v>A Secretaria de Planejamento, Governança e Gestão, em atenção ao Disposto na Lei nº 16.165/2024 reenquadra o servidor(a)  Adriana Lopes Reston , ID: 1634151 , Vínculo: 4, conforme os critérios a seguir:
 *Categoria atual: DETRAN
 *Cargo atual: Analista
 *Referência atual:  
 *Tempo de Serviço Público: (32 anos, 9 meses, 14 dias)
 *Conversão de LP (se houver): 
 *Titulação para fins de reenquadramento (se houver) 
 *Nova Categoria: DETRAN
 *Novo cargo: Especialista em Trânsito - Pedagogia
 *Nova Referência: E-II.</v>
      </c>
    </row>
    <row r="173" spans="1:30" ht="156" x14ac:dyDescent="0.2">
      <c r="B173">
        <v>3745899</v>
      </c>
      <c r="C173">
        <v>1</v>
      </c>
      <c r="D173" t="str">
        <f t="shared" si="6"/>
        <v>3745899/1</v>
      </c>
      <c r="E173" t="s">
        <v>532</v>
      </c>
      <c r="I173" t="s">
        <v>524</v>
      </c>
      <c r="J173">
        <v>340032</v>
      </c>
      <c r="K173" t="s">
        <v>1157</v>
      </c>
      <c r="V173" t="s">
        <v>1167</v>
      </c>
      <c r="W173" t="s">
        <v>32</v>
      </c>
      <c r="X173">
        <f>VLOOKUP(D173,Planilha3!$C$1:$AB$673,21,FALSE)</f>
        <v>340046</v>
      </c>
      <c r="Y173" t="str">
        <f>VLOOKUP(D173,Planilha3!$C$1:$AB$673,22,FALSE)</f>
        <v>Especialista em Trânsito - Ciências Contábeis</v>
      </c>
      <c r="AA173" t="s">
        <v>524</v>
      </c>
      <c r="AD173" s="2" t="str">
        <f t="shared" si="8"/>
        <v>A Secretaria de Planejamento, Governança e Gestão, em atenção ao Disposto na Lei nº 16.165/2024 reenquadra o servidor(a)  Adriana Peres de Oliveira , ID: 3745899 , Vínculo: 1, conforme os critérios a seguir:
 *Categoria atual: DETRAN
 *Cargo atual: Analista
 *Referência atual:  
 *Tempo de Serviço Público: (12 anos, 2 meses, 4 dias)
 *Conversão de LP (se houver): 
 *Titulação para fins de reenquadramento (se houver) 
 *Nova Categoria: DETRAN
 *Novo cargo: Especialista em Trânsito - Ciências Contábeis
 *Nova Referência: C-III.</v>
      </c>
    </row>
    <row r="174" spans="1:30" ht="156" x14ac:dyDescent="0.2">
      <c r="B174">
        <v>3119033</v>
      </c>
      <c r="C174">
        <v>1</v>
      </c>
      <c r="D174" t="str">
        <f t="shared" si="6"/>
        <v>3119033/1</v>
      </c>
      <c r="E174" t="s">
        <v>533</v>
      </c>
      <c r="I174" t="s">
        <v>524</v>
      </c>
      <c r="J174">
        <v>340032</v>
      </c>
      <c r="K174" t="s">
        <v>1157</v>
      </c>
      <c r="V174" t="s">
        <v>1168</v>
      </c>
      <c r="W174" t="s">
        <v>1616</v>
      </c>
      <c r="X174">
        <f>VLOOKUP(D174,Planilha3!$C$1:$AB$673,21,FALSE)</f>
        <v>340043</v>
      </c>
      <c r="Y174" t="str">
        <f>VLOOKUP(D174,Planilha3!$C$1:$AB$673,22,FALSE)</f>
        <v>Especialista em Trânsito - Administração</v>
      </c>
      <c r="AA174" t="s">
        <v>524</v>
      </c>
      <c r="AD174" s="2" t="str">
        <f t="shared" si="8"/>
        <v>A Secretaria de Planejamento, Governança e Gestão, em atenção ao Disposto na Lei nº 16.165/2024 reenquadra o servidor(a)  Adriani Herrmann de Oliveira , ID: 3119033 , Vínculo: 1, conforme os critérios a seguir:
 *Categoria atual: DETRAN
 *Cargo atual: Analista
 *Referência atual:  
 *Tempo de Serviço Público: (15 anos, 5 meses, 4 dias)
 *Conversão de LP (se houver): 
 *Titulação para fins de reenquadramento (se houver) 
 *Nova Categoria: DETRAN
 *Novo cargo: Especialista em Trânsito - Administração
 *Nova Referência: D-II.</v>
      </c>
    </row>
    <row r="175" spans="1:30" ht="156" x14ac:dyDescent="0.2">
      <c r="B175">
        <v>3209350</v>
      </c>
      <c r="C175">
        <v>1</v>
      </c>
      <c r="D175" t="str">
        <f t="shared" si="6"/>
        <v>3209350/1</v>
      </c>
      <c r="E175" t="s">
        <v>534</v>
      </c>
      <c r="I175" t="s">
        <v>524</v>
      </c>
      <c r="J175">
        <v>340032</v>
      </c>
      <c r="K175" t="s">
        <v>1157</v>
      </c>
      <c r="V175" t="s">
        <v>1169</v>
      </c>
      <c r="W175" t="s">
        <v>43</v>
      </c>
      <c r="X175">
        <f>VLOOKUP(D175,Planilha3!$C$1:$AB$673,21,FALSE)</f>
        <v>340043</v>
      </c>
      <c r="Y175" t="str">
        <f>VLOOKUP(D175,Planilha3!$C$1:$AB$673,22,FALSE)</f>
        <v>Especialista em Trânsito - Administração</v>
      </c>
      <c r="AA175" t="s">
        <v>524</v>
      </c>
      <c r="AD175" s="2" t="str">
        <f t="shared" si="8"/>
        <v>A Secretaria de Planejamento, Governança e Gestão, em atenção ao Disposto na Lei nº 16.165/2024 reenquadra o servidor(a)  Adriano de Lima Bender , ID: 3209350 , Vínculo: 1, conforme os critérios a seguir:
 *Categoria atual: DETRAN
 *Cargo atual: Analista
 *Referência atual:  
 *Tempo de Serviço Público: (23 anos, 6 meses, 24 dias)
 *Conversão de LP (se houver): 
 *Titulação para fins de reenquadramento (se houver) 
 *Nova Categoria: DETRAN
 *Novo cargo: Especialista em Trânsito - Administração
 *Nova Referência: D-III.</v>
      </c>
    </row>
    <row r="176" spans="1:30" ht="156" x14ac:dyDescent="0.2">
      <c r="B176">
        <v>3119041</v>
      </c>
      <c r="C176">
        <v>1</v>
      </c>
      <c r="D176" t="str">
        <f t="shared" si="6"/>
        <v>3119041/1</v>
      </c>
      <c r="E176" t="s">
        <v>535</v>
      </c>
      <c r="I176" t="s">
        <v>524</v>
      </c>
      <c r="J176">
        <v>340032</v>
      </c>
      <c r="K176" t="s">
        <v>1157</v>
      </c>
      <c r="V176" t="s">
        <v>1168</v>
      </c>
      <c r="W176" t="s">
        <v>40</v>
      </c>
      <c r="X176">
        <f>VLOOKUP(D176,Planilha3!$C$1:$AB$673,21,FALSE)</f>
        <v>340055</v>
      </c>
      <c r="Y176" t="str">
        <f>VLOOKUP(D176,Planilha3!$C$1:$AB$673,22,FALSE)</f>
        <v>Especialista em Trânsito - Pedagogia</v>
      </c>
      <c r="AA176" t="s">
        <v>524</v>
      </c>
      <c r="AD176" s="2" t="str">
        <f t="shared" si="8"/>
        <v>A Secretaria de Planejamento, Governança e Gestão, em atenção ao Disposto na Lei nº 16.165/2024 reenquadra o servidor(a)  Adriano Saraiva , ID: 3119041 , Vínculo: 1, conforme os critérios a seguir:
 *Categoria atual: DETRAN
 *Cargo atual: Analista
 *Referência atual:  
 *Tempo de Serviço Público: (15 anos, 5 meses, 4 dias)
 *Conversão de LP (se houver): 
 *Titulação para fins de reenquadramento (se houver) 
 *Nova Categoria: DETRAN
 *Novo cargo: Especialista em Trânsito - Pedagogia
 *Nova Referência: E-II.</v>
      </c>
    </row>
    <row r="177" spans="2:30" ht="156" x14ac:dyDescent="0.2">
      <c r="B177">
        <v>3086380</v>
      </c>
      <c r="C177">
        <v>2</v>
      </c>
      <c r="D177" t="str">
        <f t="shared" si="6"/>
        <v>3086380/2</v>
      </c>
      <c r="E177" t="s">
        <v>536</v>
      </c>
      <c r="I177" t="s">
        <v>524</v>
      </c>
      <c r="J177">
        <v>340033</v>
      </c>
      <c r="K177" t="s">
        <v>1158</v>
      </c>
      <c r="V177" t="s">
        <v>1170</v>
      </c>
      <c r="W177" t="s">
        <v>42</v>
      </c>
      <c r="X177">
        <f>VLOOKUP(D177,Planilha3!$C$1:$AB$673,21,FALSE)</f>
        <v>340042</v>
      </c>
      <c r="Y177" t="str">
        <f>VLOOKUP(D177,Planilha3!$C$1:$AB$673,22,FALSE)</f>
        <v>Especialista em Trânsito - Especialista em Trânsito</v>
      </c>
      <c r="AA177" t="s">
        <v>524</v>
      </c>
      <c r="AD177" s="2" t="str">
        <f t="shared" si="8"/>
        <v>A Secretaria de Planejamento, Governança e Gestão, em atenção ao Disposto na Lei nº 16.165/2024 reenquadra o servidor(a)  Airana Fidelis da Luz Moura , ID: 3086380 , Vínculo: 2, conforme os critérios a seguir:
 *Categoria atual: DETRAN
 *Cargo atual: Técnico Superior
 *Referência atual:  
 *Tempo de Serviço Público: (15 anos, 10 meses, 8 dias)
 *Conversão de LP (se houver): 
 *Titulação para fins de reenquadramento (se houver) 
 *Nova Categoria: DETRAN
 *Novo cargo: Especialista em Trânsito - Especialista em Trânsito
 *Nova Referência: D-I.</v>
      </c>
    </row>
    <row r="178" spans="2:30" ht="156" x14ac:dyDescent="0.2">
      <c r="B178">
        <v>4215672</v>
      </c>
      <c r="C178">
        <v>1</v>
      </c>
      <c r="D178" t="str">
        <f t="shared" si="6"/>
        <v>4215672/1</v>
      </c>
      <c r="E178" t="s">
        <v>537</v>
      </c>
      <c r="I178" t="s">
        <v>524</v>
      </c>
      <c r="J178">
        <v>340032</v>
      </c>
      <c r="K178" t="s">
        <v>1157</v>
      </c>
      <c r="V178" t="s">
        <v>1171</v>
      </c>
      <c r="W178" t="s">
        <v>36</v>
      </c>
      <c r="X178">
        <f>VLOOKUP(D178,Planilha3!$C$1:$AB$673,21,FALSE)</f>
        <v>340052</v>
      </c>
      <c r="Y178" t="str">
        <f>VLOOKUP(D178,Planilha3!$C$1:$AB$673,22,FALSE)</f>
        <v>Especialista em Trânsito - Informática</v>
      </c>
      <c r="AA178" t="s">
        <v>524</v>
      </c>
      <c r="AD178" s="2" t="str">
        <f t="shared" si="8"/>
        <v>A Secretaria de Planejamento, Governança e Gestão, em atenção ao Disposto na Lei nº 16.165/2024 reenquadra o servidor(a)  Alan da Costa Gobbi , ID: 4215672 , Vínculo: 1, conforme os critérios a seguir:
 *Categoria atual: DETRAN
 *Cargo atual: Analista
 *Referência atual:  
 *Tempo de Serviço Público: (10 anos, 1 mes, 11 dias)
 *Conversão de LP (se houver): 
 *Titulação para fins de reenquadramento (se houver) 
 *Nova Categoria: DETRAN
 *Novo cargo: Especialista em Trânsito - Informática
 *Nova Referência: B-III.</v>
      </c>
    </row>
    <row r="179" spans="2:30" ht="156" x14ac:dyDescent="0.2">
      <c r="B179">
        <v>3116786</v>
      </c>
      <c r="C179">
        <v>1</v>
      </c>
      <c r="D179" t="str">
        <f t="shared" si="6"/>
        <v>3116786/1</v>
      </c>
      <c r="E179" t="s">
        <v>538</v>
      </c>
      <c r="I179" t="s">
        <v>524</v>
      </c>
      <c r="J179">
        <v>340034</v>
      </c>
      <c r="K179" t="s">
        <v>1156</v>
      </c>
      <c r="V179" t="s">
        <v>1172</v>
      </c>
      <c r="W179" t="s">
        <v>1618</v>
      </c>
      <c r="X179">
        <f>VLOOKUP(D179,Planilha3!$C$1:$AB$673,21,FALSE)</f>
        <v>340061</v>
      </c>
      <c r="Y179" t="str">
        <f>VLOOKUP(D179,Planilha3!$C$1:$AB$673,22,FALSE)</f>
        <v>Técnico em Trânsito - Administração</v>
      </c>
      <c r="AA179" t="s">
        <v>524</v>
      </c>
      <c r="AD179" s="2" t="str">
        <f t="shared" si="8"/>
        <v>A Secretaria de Planejamento, Governança e Gestão, em atenção ao Disposto na Lei nº 16.165/2024 reenquadra o servidor(a)  Alan da Rosa Gambim , ID: 3116786 , Vínculo: 1, conforme os critérios a seguir:
 *Categoria atual: DETRAN
 *Cargo atual: Agente Técnico
 *Referência atual:  
 *Tempo de Serviço Público: (15 anos, 5 meses, 5 dias)
 *Conversão de LP (se houver): 
 *Titulação para fins de reenquadramento (se houver) 
 *Nova Categoria: DETRAN
 *Novo cargo: Técnico em Trânsito - Administração
 *Nova Referência: E-III.</v>
      </c>
    </row>
    <row r="180" spans="2:30" ht="156" x14ac:dyDescent="0.2">
      <c r="B180">
        <v>2920832</v>
      </c>
      <c r="C180">
        <v>3</v>
      </c>
      <c r="D180" t="str">
        <f t="shared" si="6"/>
        <v>2920832/3</v>
      </c>
      <c r="E180" t="s">
        <v>539</v>
      </c>
      <c r="I180" t="s">
        <v>524</v>
      </c>
      <c r="J180">
        <v>340033</v>
      </c>
      <c r="K180" t="s">
        <v>1158</v>
      </c>
      <c r="V180" t="s">
        <v>1173</v>
      </c>
      <c r="W180" t="s">
        <v>39</v>
      </c>
      <c r="X180">
        <f>VLOOKUP(D180,Planilha3!$C$1:$AB$673,21,FALSE)</f>
        <v>340042</v>
      </c>
      <c r="Y180" t="str">
        <f>VLOOKUP(D180,Planilha3!$C$1:$AB$673,22,FALSE)</f>
        <v>Especialista em Trânsito - Especialista em Trânsito</v>
      </c>
      <c r="AA180" t="s">
        <v>524</v>
      </c>
      <c r="AD180" s="2" t="str">
        <f t="shared" si="8"/>
        <v>A Secretaria de Planejamento, Governança e Gestão, em atenção ao Disposto na Lei nº 16.165/2024 reenquadra o servidor(a)  Alan Guareschi Vessozi , ID: 2920832 , Vínculo: 3, conforme os critérios a seguir:
 *Categoria atual: DETRAN
 *Cargo atual: Técnico Superior
 *Referência atual:  
 *Tempo de Serviço Público: (12 anos, 5 meses, 4 dias)
 *Conversão de LP (se houver): 
 *Titulação para fins de reenquadramento (se houver) 
 *Nova Categoria: DETRAN
 *Novo cargo: Especialista em Trânsito - Especialista em Trânsito
 *Nova Referência: B-I.</v>
      </c>
    </row>
    <row r="181" spans="2:30" ht="156" x14ac:dyDescent="0.2">
      <c r="B181">
        <v>3481514</v>
      </c>
      <c r="C181">
        <v>1</v>
      </c>
      <c r="D181" t="str">
        <f t="shared" si="6"/>
        <v>3481514/1</v>
      </c>
      <c r="E181" t="s">
        <v>540</v>
      </c>
      <c r="I181" t="s">
        <v>524</v>
      </c>
      <c r="J181">
        <v>340032</v>
      </c>
      <c r="K181" t="s">
        <v>1157</v>
      </c>
      <c r="V181" t="s">
        <v>1174</v>
      </c>
      <c r="W181" t="s">
        <v>43</v>
      </c>
      <c r="X181">
        <f>VLOOKUP(D181,Planilha3!$C$1:$AB$673,21,FALSE)</f>
        <v>340056</v>
      </c>
      <c r="Y181" t="str">
        <f>VLOOKUP(D181,Planilha3!$C$1:$AB$673,22,FALSE)</f>
        <v>Especialista em Trânsito - Publicidade</v>
      </c>
      <c r="AA181" t="s">
        <v>524</v>
      </c>
      <c r="AD181" s="2" t="str">
        <f t="shared" si="8"/>
        <v>A Secretaria de Planejamento, Governança e Gestão, em atenção ao Disposto na Lei nº 16.165/2024 reenquadra o servidor(a)  Alana Bauer Lacerda , ID: 3481514 , Vínculo: 1, conforme os critérios a seguir:
 *Categoria atual: DETRAN
 *Cargo atual: Analista
 *Referência atual:  
 *Tempo de Serviço Público: (14 anos, 3 meses, 16 dias)
 *Conversão de LP (se houver): 
 *Titulação para fins de reenquadramento (se houver) 
 *Nova Categoria: DETRAN
 *Novo cargo: Especialista em Trânsito - Publicidade
 *Nova Referência: D-III.</v>
      </c>
    </row>
    <row r="182" spans="2:30" ht="156" x14ac:dyDescent="0.2">
      <c r="B182">
        <v>4430484</v>
      </c>
      <c r="C182">
        <v>1</v>
      </c>
      <c r="D182" t="str">
        <f t="shared" si="6"/>
        <v>4430484/1</v>
      </c>
      <c r="E182" t="s">
        <v>541</v>
      </c>
      <c r="I182" t="s">
        <v>524</v>
      </c>
      <c r="J182">
        <v>340034</v>
      </c>
      <c r="K182" t="s">
        <v>1156</v>
      </c>
      <c r="V182" t="s">
        <v>1175</v>
      </c>
      <c r="W182" t="s">
        <v>44</v>
      </c>
      <c r="X182">
        <f>VLOOKUP(D182,Planilha3!$C$1:$AB$673,21,FALSE)</f>
        <v>340065</v>
      </c>
      <c r="Y182" t="str">
        <f>VLOOKUP(D182,Planilha3!$C$1:$AB$673,22,FALSE)</f>
        <v>Técnico em Trânsito - Mecânica</v>
      </c>
      <c r="AA182" t="s">
        <v>524</v>
      </c>
      <c r="AD182" s="2" t="str">
        <f t="shared" si="8"/>
        <v>A Secretaria de Planejamento, Governança e Gestão, em atenção ao Disposto na Lei nº 16.165/2024 reenquadra o servidor(a)  Alaor Jose dos Santos , ID: 4430484 , Vínculo: 1, conforme os critérios a seguir:
 *Categoria atual: DETRAN
 *Cargo atual: Agente Técnico
 *Referência atual:  
 *Tempo de Serviço Público: (7 anos, 3 meses, 21 dias)
 *Conversão de LP (se houver): 
 *Titulação para fins de reenquadramento (se houver) 
 *Nova Categoria: DETRAN
 *Novo cargo: Técnico em Trânsito - Mecânica
 *Nova Referência: B-II.</v>
      </c>
    </row>
    <row r="183" spans="2:30" ht="156" x14ac:dyDescent="0.2">
      <c r="B183">
        <v>4430450</v>
      </c>
      <c r="C183">
        <v>1</v>
      </c>
      <c r="D183" t="str">
        <f t="shared" si="6"/>
        <v>4430450/1</v>
      </c>
      <c r="E183" t="s">
        <v>542</v>
      </c>
      <c r="I183" t="s">
        <v>524</v>
      </c>
      <c r="J183">
        <v>340032</v>
      </c>
      <c r="K183" t="s">
        <v>1157</v>
      </c>
      <c r="V183" t="s">
        <v>1176</v>
      </c>
      <c r="W183" t="s">
        <v>39</v>
      </c>
      <c r="X183">
        <f>VLOOKUP(D183,Planilha3!$C$1:$AB$673,21,FALSE)</f>
        <v>340050</v>
      </c>
      <c r="Y183" t="str">
        <f>VLOOKUP(D183,Planilha3!$C$1:$AB$673,22,FALSE)</f>
        <v>Especialista em Trânsito - Engenharia Mecânica</v>
      </c>
      <c r="AA183" t="s">
        <v>524</v>
      </c>
      <c r="AD183" s="2" t="str">
        <f t="shared" si="8"/>
        <v>A Secretaria de Planejamento, Governança e Gestão, em atenção ao Disposto na Lei nº 16.165/2024 reenquadra o servidor(a)  Alessandro Limberger Cargnelutti , ID: 4430450 , Vínculo: 1, conforme os critérios a seguir:
 *Categoria atual: DETRAN
 *Cargo atual: Analista
 *Referência atual:  
 *Tempo de Serviço Público: (7 anos, 3 meses, 23 dias)
 *Conversão de LP (se houver): 
 *Titulação para fins de reenquadramento (se houver) 
 *Nova Categoria: DETRAN
 *Novo cargo: Especialista em Trânsito - Engenharia Mecânica
 *Nova Referência: B-I.</v>
      </c>
    </row>
    <row r="184" spans="2:30" ht="156" x14ac:dyDescent="0.2">
      <c r="B184">
        <v>3047482</v>
      </c>
      <c r="C184">
        <v>1</v>
      </c>
      <c r="D184" t="str">
        <f t="shared" si="6"/>
        <v>3047482/1</v>
      </c>
      <c r="E184" t="s">
        <v>543</v>
      </c>
      <c r="I184" t="s">
        <v>524</v>
      </c>
      <c r="J184">
        <v>340034</v>
      </c>
      <c r="K184" t="s">
        <v>1156</v>
      </c>
      <c r="V184" t="s">
        <v>1177</v>
      </c>
      <c r="W184" t="s">
        <v>1617</v>
      </c>
      <c r="X184">
        <f>VLOOKUP(D184,Planilha3!$C$1:$AB$673,21,FALSE)</f>
        <v>340064</v>
      </c>
      <c r="Y184" t="str">
        <f>VLOOKUP(D184,Planilha3!$C$1:$AB$673,22,FALSE)</f>
        <v>Técnico em Trânsito - Informática</v>
      </c>
      <c r="AA184" t="s">
        <v>524</v>
      </c>
      <c r="AD184" s="2" t="str">
        <f t="shared" si="8"/>
        <v>A Secretaria de Planejamento, Governança e Gestão, em atenção ao Disposto na Lei nº 16.165/2024 reenquadra o servidor(a)  Alex Garcia Rodrigues , ID: 3047482 , Vínculo: 1, conforme os critérios a seguir:
 *Categoria atual: DETRAN
 *Cargo atual: Agente Técnico
 *Referência atual:  
 *Tempo de Serviço Público: (19 anos, 3 meses, 5 dias)
 *Conversão de LP (se houver): 
 *Titulação para fins de reenquadramento (se houver) 
 *Nova Categoria: DETRAN
 *Novo cargo: Técnico em Trânsito - Informática
 *Nova Referência: F-III.</v>
      </c>
    </row>
    <row r="185" spans="2:30" ht="156" x14ac:dyDescent="0.2">
      <c r="B185">
        <v>3881490</v>
      </c>
      <c r="C185">
        <v>1</v>
      </c>
      <c r="D185" t="str">
        <f t="shared" si="6"/>
        <v>3881490/1</v>
      </c>
      <c r="E185" t="s">
        <v>544</v>
      </c>
      <c r="I185" t="s">
        <v>524</v>
      </c>
      <c r="J185">
        <v>340033</v>
      </c>
      <c r="K185" t="s">
        <v>1158</v>
      </c>
      <c r="V185" t="s">
        <v>1178</v>
      </c>
      <c r="W185" t="s">
        <v>37</v>
      </c>
      <c r="X185">
        <f>VLOOKUP(D185,Planilha3!$C$1:$AB$673,21,FALSE)</f>
        <v>340042</v>
      </c>
      <c r="Y185" t="str">
        <f>VLOOKUP(D185,Planilha3!$C$1:$AB$673,22,FALSE)</f>
        <v>Especialista em Trânsito - Especialista em Trânsito</v>
      </c>
      <c r="AA185" t="s">
        <v>524</v>
      </c>
      <c r="AD185" s="2" t="str">
        <f t="shared" si="8"/>
        <v>A Secretaria de Planejamento, Governança e Gestão, em atenção ao Disposto na Lei nº 16.165/2024 reenquadra o servidor(a)  Alexandra da Silva Faleiro , ID: 3881490 , Vínculo: 1, conforme os critérios a seguir:
 *Categoria atual: DETRAN
 *Cargo atual: Técnico Superior
 *Referência atual:  
 *Tempo de Serviço Público: (12 anos, 7 meses, 18 dias)
 *Conversão de LP (se houver): 
 *Titulação para fins de reenquadramento (se houver) 
 *Nova Categoria: DETRAN
 *Novo cargo: Especialista em Trânsito - Especialista em Trânsito
 *Nova Referência: C-I.</v>
      </c>
    </row>
    <row r="186" spans="2:30" ht="156" x14ac:dyDescent="0.2">
      <c r="B186">
        <v>3123510</v>
      </c>
      <c r="C186">
        <v>1</v>
      </c>
      <c r="D186" t="str">
        <f t="shared" si="6"/>
        <v>3123510/1</v>
      </c>
      <c r="E186" t="s">
        <v>545</v>
      </c>
      <c r="I186" t="s">
        <v>524</v>
      </c>
      <c r="J186">
        <v>340032</v>
      </c>
      <c r="K186" t="s">
        <v>1157</v>
      </c>
      <c r="V186" t="s">
        <v>1179</v>
      </c>
      <c r="W186" t="s">
        <v>1619</v>
      </c>
      <c r="X186">
        <f>VLOOKUP(D186,Planilha3!$C$1:$AB$673,21,FALSE)</f>
        <v>340043</v>
      </c>
      <c r="Y186" t="str">
        <f>VLOOKUP(D186,Planilha3!$C$1:$AB$673,22,FALSE)</f>
        <v>Especialista em Trânsito - Administração</v>
      </c>
      <c r="AA186" t="s">
        <v>524</v>
      </c>
      <c r="AD186" s="2" t="str">
        <f t="shared" si="8"/>
        <v>A Secretaria de Planejamento, Governança e Gestão, em atenção ao Disposto na Lei nº 16.165/2024 reenquadra o servidor(a)  Alexandre Cioccari Rosso , ID: 3123510 , Vínculo: 1, conforme os critérios a seguir:
 *Categoria atual: DETRAN
 *Cargo atual: Analista
 *Referência atual:  
 *Tempo de Serviço Público: (15 anos, 4 meses, 19 dias)
 *Conversão de LP (se houver): 
 *Titulação para fins de reenquadramento (se houver) 
 *Nova Categoria: DETRAN
 *Novo cargo: Especialista em Trânsito - Administração
 *Nova Referência: E-I.</v>
      </c>
    </row>
    <row r="187" spans="2:30" ht="156" x14ac:dyDescent="0.2">
      <c r="B187">
        <v>3870448</v>
      </c>
      <c r="C187">
        <v>1</v>
      </c>
      <c r="D187" t="str">
        <f t="shared" si="6"/>
        <v>3870448/1</v>
      </c>
      <c r="E187" t="s">
        <v>546</v>
      </c>
      <c r="I187" t="s">
        <v>524</v>
      </c>
      <c r="J187">
        <v>340034</v>
      </c>
      <c r="K187" t="s">
        <v>1156</v>
      </c>
      <c r="V187" t="s">
        <v>1180</v>
      </c>
      <c r="W187" t="s">
        <v>35</v>
      </c>
      <c r="X187">
        <f>VLOOKUP(D187,Planilha3!$C$1:$AB$673,21,FALSE)</f>
        <v>340065</v>
      </c>
      <c r="Y187" t="str">
        <f>VLOOKUP(D187,Planilha3!$C$1:$AB$673,22,FALSE)</f>
        <v>Técnico em Trânsito - Mecânica</v>
      </c>
      <c r="AA187" t="s">
        <v>524</v>
      </c>
      <c r="AD187" s="2" t="str">
        <f t="shared" si="8"/>
        <v>A Secretaria de Planejamento, Governança e Gestão, em atenção ao Disposto na Lei nº 16.165/2024 reenquadra o servidor(a)  Alexandre de Oliveira Camara , ID: 3870448 , Vínculo: 1, conforme os critérios a seguir:
 *Categoria atual: DETRAN
 *Cargo atual: Agente Técnico
 *Referência atual:  
 *Tempo de Serviço Público: (12 anos, 8 meses, 4 dias)
 *Conversão de LP (se houver): 
 *Titulação para fins de reenquadramento (se houver) 
 *Nova Categoria: DETRAN
 *Novo cargo: Técnico em Trânsito - Mecânica
 *Nova Referência: C-II.</v>
      </c>
    </row>
    <row r="188" spans="2:30" ht="156" x14ac:dyDescent="0.2">
      <c r="B188">
        <v>3124339</v>
      </c>
      <c r="C188">
        <v>1</v>
      </c>
      <c r="D188" t="str">
        <f t="shared" si="6"/>
        <v>3124339/1</v>
      </c>
      <c r="E188" t="s">
        <v>547</v>
      </c>
      <c r="I188" t="s">
        <v>524</v>
      </c>
      <c r="J188">
        <v>340034</v>
      </c>
      <c r="K188" t="s">
        <v>1156</v>
      </c>
      <c r="V188" t="s">
        <v>1181</v>
      </c>
      <c r="W188" t="s">
        <v>43</v>
      </c>
      <c r="X188">
        <f>VLOOKUP(D188,Planilha3!$C$1:$AB$673,21,FALSE)</f>
        <v>340065</v>
      </c>
      <c r="Y188" t="str">
        <f>VLOOKUP(D188,Planilha3!$C$1:$AB$673,22,FALSE)</f>
        <v>Técnico em Trânsito - Mecânica</v>
      </c>
      <c r="AA188" t="s">
        <v>524</v>
      </c>
      <c r="AD188" s="2" t="str">
        <f t="shared" si="8"/>
        <v>A Secretaria de Planejamento, Governança e Gestão, em atenção ao Disposto na Lei nº 16.165/2024 reenquadra o servidor(a)  Alexandre Guerreiro Marques , ID: 3124339 , Vínculo: 1, conforme os critérios a seguir:
 *Categoria atual: DETRAN
 *Cargo atual: Agente Técnico
 *Referência atual:  
 *Tempo de Serviço Público: (16 anos, 1 mes, 6 dias)
 *Conversão de LP (se houver): 
 *Titulação para fins de reenquadramento (se houver) 
 *Nova Categoria: DETRAN
 *Novo cargo: Técnico em Trânsito - Mecânica
 *Nova Referência: D-III.</v>
      </c>
    </row>
    <row r="189" spans="2:30" ht="156" x14ac:dyDescent="0.2">
      <c r="B189">
        <v>2776774</v>
      </c>
      <c r="C189">
        <v>2</v>
      </c>
      <c r="D189" t="str">
        <f t="shared" si="6"/>
        <v>2776774/2</v>
      </c>
      <c r="E189" t="s">
        <v>548</v>
      </c>
      <c r="I189" t="s">
        <v>524</v>
      </c>
      <c r="J189">
        <v>340032</v>
      </c>
      <c r="K189" t="s">
        <v>1157</v>
      </c>
      <c r="V189" t="s">
        <v>1182</v>
      </c>
      <c r="W189" t="s">
        <v>43</v>
      </c>
      <c r="X189">
        <f>VLOOKUP(D189,Planilha3!$C$1:$AB$673,21,FALSE)</f>
        <v>340043</v>
      </c>
      <c r="Y189" t="str">
        <f>VLOOKUP(D189,Planilha3!$C$1:$AB$673,22,FALSE)</f>
        <v>Especialista em Trânsito - Administração</v>
      </c>
      <c r="AA189" t="s">
        <v>524</v>
      </c>
      <c r="AD189" s="2" t="str">
        <f t="shared" si="8"/>
        <v>A Secretaria de Planejamento, Governança e Gestão, em atenção ao Disposto na Lei nº 16.165/2024 reenquadra o servidor(a)  Alexandre Guimaraes Oliveira , ID: 2776774 , Vínculo: 2, conforme os critérios a seguir:
 *Categoria atual: DETRAN
 *Cargo atual: Analista
 *Referência atual:  
 *Tempo de Serviço Público: (17 anos, 25 dias)
 *Conversão de LP (se houver): 
 *Titulação para fins de reenquadramento (se houver) 
 *Nova Categoria: DETRAN
 *Novo cargo: Especialista em Trânsito - Administração
 *Nova Referência: D-III.</v>
      </c>
    </row>
    <row r="190" spans="2:30" ht="156" x14ac:dyDescent="0.2">
      <c r="B190">
        <v>3119254</v>
      </c>
      <c r="C190">
        <v>1</v>
      </c>
      <c r="D190" t="str">
        <f t="shared" si="6"/>
        <v>3119254/1</v>
      </c>
      <c r="E190" t="s">
        <v>549</v>
      </c>
      <c r="I190" t="s">
        <v>524</v>
      </c>
      <c r="J190">
        <v>340032</v>
      </c>
      <c r="K190" t="s">
        <v>1157</v>
      </c>
      <c r="V190" t="s">
        <v>1183</v>
      </c>
      <c r="W190" t="s">
        <v>40</v>
      </c>
      <c r="X190">
        <f>VLOOKUP(D190,Planilha3!$C$1:$AB$673,21,FALSE)</f>
        <v>340043</v>
      </c>
      <c r="Y190" t="str">
        <f>VLOOKUP(D190,Planilha3!$C$1:$AB$673,22,FALSE)</f>
        <v>Especialista em Trânsito - Administração</v>
      </c>
      <c r="AA190" t="s">
        <v>524</v>
      </c>
      <c r="AD190" s="2" t="str">
        <f t="shared" si="8"/>
        <v>A Secretaria de Planejamento, Governança e Gestão, em atenção ao Disposto na Lei nº 16.165/2024 reenquadra o servidor(a)  Alexandre Mercino Tolotti , ID: 3119254 , Vínculo: 1, conforme os critérios a seguir:
 *Categoria atual: DETRAN
 *Cargo atual: Analista
 *Referência atual:  
 *Tempo de Serviço Público: (17 anos, 9 meses, 1 dia)
 *Conversão de LP (se houver): 
 *Titulação para fins de reenquadramento (se houver) 
 *Nova Categoria: DETRAN
 *Novo cargo: Especialista em Trânsito - Administração
 *Nova Referência: E-II.</v>
      </c>
    </row>
    <row r="191" spans="2:30" ht="156" x14ac:dyDescent="0.2">
      <c r="B191">
        <v>3881512</v>
      </c>
      <c r="C191">
        <v>1</v>
      </c>
      <c r="D191" t="str">
        <f t="shared" si="6"/>
        <v>3881512/1</v>
      </c>
      <c r="E191" t="s">
        <v>550</v>
      </c>
      <c r="I191" t="s">
        <v>524</v>
      </c>
      <c r="J191">
        <v>340033</v>
      </c>
      <c r="K191" t="s">
        <v>1158</v>
      </c>
      <c r="V191" t="s">
        <v>1184</v>
      </c>
      <c r="W191" t="s">
        <v>36</v>
      </c>
      <c r="X191">
        <f>VLOOKUP(D191,Planilha3!$C$1:$AB$673,21,FALSE)</f>
        <v>340042</v>
      </c>
      <c r="Y191" t="str">
        <f>VLOOKUP(D191,Planilha3!$C$1:$AB$673,22,FALSE)</f>
        <v>Especialista em Trânsito - Especialista em Trânsito</v>
      </c>
      <c r="AA191" t="s">
        <v>524</v>
      </c>
      <c r="AD191" s="2" t="str">
        <f t="shared" si="8"/>
        <v>A Secretaria de Planejamento, Governança e Gestão, em atenção ao Disposto na Lei nº 16.165/2024 reenquadra o servidor(a)  Alexandre Rocha de Souza , ID: 3881512 , Vínculo: 1, conforme os critérios a seguir:
 *Categoria atual: DETRAN
 *Cargo atual: Técnico Superior
 *Referência atual:  
 *Tempo de Serviço Público: (13 anos, 3 meses, 23 dias)
 *Conversão de LP (se houver): 
 *Titulação para fins de reenquadramento (se houver) 
 *Nova Categoria: DETRAN
 *Novo cargo: Especialista em Trânsito - Especialista em Trânsito
 *Nova Referência: B-III.</v>
      </c>
    </row>
    <row r="192" spans="2:30" ht="156" x14ac:dyDescent="0.2">
      <c r="B192">
        <v>3756459</v>
      </c>
      <c r="C192">
        <v>1</v>
      </c>
      <c r="D192" t="str">
        <f t="shared" si="6"/>
        <v>3756459/1</v>
      </c>
      <c r="E192" t="s">
        <v>551</v>
      </c>
      <c r="I192" t="s">
        <v>524</v>
      </c>
      <c r="J192">
        <v>340032</v>
      </c>
      <c r="K192" t="s">
        <v>1157</v>
      </c>
      <c r="V192" t="s">
        <v>45</v>
      </c>
      <c r="W192" t="s">
        <v>35</v>
      </c>
      <c r="X192">
        <f>VLOOKUP(D192,Planilha3!$C$1:$AB$673,21,FALSE)</f>
        <v>340046</v>
      </c>
      <c r="Y192" t="str">
        <f>VLOOKUP(D192,Planilha3!$C$1:$AB$673,22,FALSE)</f>
        <v>Especialista em Trânsito - Ciências Contábeis</v>
      </c>
      <c r="AA192" t="s">
        <v>524</v>
      </c>
      <c r="AD192" s="2" t="str">
        <f t="shared" si="8"/>
        <v>A Secretaria de Planejamento, Governança e Gestão, em atenção ao Disposto na Lei nº 16.165/2024 reenquadra o servidor(a)  Alfredo Julio de Oliveira Junior , ID: 3756459 , Vínculo: 1, conforme os critérios a seguir:
 *Categoria atual: DETRAN
 *Cargo atual: Analista
 *Referência atual:  
 *Tempo de Serviço Público: (12 anos, 1 mes, 21 dias)
 *Conversão de LP (se houver): 
 *Titulação para fins de reenquadramento (se houver) 
 *Nova Categoria: DETRAN
 *Novo cargo: Especialista em Trânsito - Ciências Contábeis
 *Nova Referência: C-II.</v>
      </c>
    </row>
    <row r="193" spans="2:30" ht="156" x14ac:dyDescent="0.2">
      <c r="B193">
        <v>3904504</v>
      </c>
      <c r="C193">
        <v>1</v>
      </c>
      <c r="D193" t="str">
        <f t="shared" si="6"/>
        <v>3904504/1</v>
      </c>
      <c r="E193" t="s">
        <v>552</v>
      </c>
      <c r="I193" t="s">
        <v>524</v>
      </c>
      <c r="J193">
        <v>340032</v>
      </c>
      <c r="K193" t="s">
        <v>1157</v>
      </c>
      <c r="V193" t="s">
        <v>1185</v>
      </c>
      <c r="W193" t="s">
        <v>37</v>
      </c>
      <c r="X193">
        <f>VLOOKUP(D193,Planilha3!$C$1:$AB$673,21,FALSE)</f>
        <v>340049</v>
      </c>
      <c r="Y193" t="str">
        <f>VLOOKUP(D193,Planilha3!$C$1:$AB$673,22,FALSE)</f>
        <v>Especialista em Trânsito - Engenharia Civil</v>
      </c>
      <c r="AA193" t="s">
        <v>524</v>
      </c>
      <c r="AD193" s="2" t="str">
        <f t="shared" si="8"/>
        <v>A Secretaria de Planejamento, Governança e Gestão, em atenção ao Disposto na Lei nº 16.165/2024 reenquadra o servidor(a)  Alice Bettin Candido , ID: 3904504 , Vínculo: 1, conforme os critérios a seguir:
 *Categoria atual: DETRAN
 *Cargo atual: Analista
 *Referência atual:  
 *Tempo de Serviço Público: (10 anos, 7 meses, 24 dias)
 *Conversão de LP (se houver): 
 *Titulação para fins de reenquadramento (se houver) 
 *Nova Categoria: DETRAN
 *Novo cargo: Especialista em Trânsito - Engenharia Civil
 *Nova Referência: C-I.</v>
      </c>
    </row>
    <row r="194" spans="2:30" ht="156" x14ac:dyDescent="0.2">
      <c r="B194">
        <v>3178200</v>
      </c>
      <c r="C194">
        <v>1</v>
      </c>
      <c r="D194" t="str">
        <f t="shared" ref="D194:D255" si="9">CONCATENATE(B194,"/",C194)</f>
        <v>3178200/1</v>
      </c>
      <c r="E194" t="s">
        <v>553</v>
      </c>
      <c r="I194" t="s">
        <v>524</v>
      </c>
      <c r="J194">
        <v>340032</v>
      </c>
      <c r="K194" t="s">
        <v>1157</v>
      </c>
      <c r="V194" t="s">
        <v>1186</v>
      </c>
      <c r="W194" t="s">
        <v>43</v>
      </c>
      <c r="X194">
        <f>VLOOKUP(D194,Planilha3!$C$1:$AB$673,21,FALSE)</f>
        <v>340048</v>
      </c>
      <c r="Y194" t="str">
        <f>VLOOKUP(D194,Planilha3!$C$1:$AB$673,22,FALSE)</f>
        <v>Especialista em Trânsito - Ciências Jurídicas e Sociais</v>
      </c>
      <c r="AA194" t="s">
        <v>524</v>
      </c>
      <c r="AD194" s="2" t="str">
        <f t="shared" si="8"/>
        <v>A Secretaria de Planejamento, Governança e Gestão, em atenção ao Disposto na Lei nº 16.165/2024 reenquadra o servidor(a)  Alice Girardi Medeiros , ID: 3178200 , Vínculo: 1, conforme os critérios a seguir:
 *Categoria atual: DETRAN
 *Cargo atual: Analista
 *Referência atual:  
 *Tempo de Serviço Público: (15 anos, 2 meses, 11 dias)
 *Conversão de LP (se houver): 
 *Titulação para fins de reenquadramento (se houver) 
 *Nova Categoria: DETRAN
 *Novo cargo: Especialista em Trânsito - Ciências Jurídicas e Sociais
 *Nova Referência: D-III.</v>
      </c>
    </row>
    <row r="195" spans="2:30" ht="156" x14ac:dyDescent="0.2">
      <c r="B195">
        <v>3881423</v>
      </c>
      <c r="C195">
        <v>1</v>
      </c>
      <c r="D195" t="str">
        <f t="shared" si="9"/>
        <v>3881423/1</v>
      </c>
      <c r="E195" t="s">
        <v>554</v>
      </c>
      <c r="I195" t="s">
        <v>524</v>
      </c>
      <c r="J195">
        <v>340033</v>
      </c>
      <c r="K195" t="s">
        <v>1158</v>
      </c>
      <c r="V195" t="s">
        <v>1162</v>
      </c>
      <c r="W195" t="s">
        <v>39</v>
      </c>
      <c r="X195">
        <f>VLOOKUP(D195,Planilha3!$C$1:$AB$673,21,FALSE)</f>
        <v>340042</v>
      </c>
      <c r="Y195" t="str">
        <f>VLOOKUP(D195,Planilha3!$C$1:$AB$673,22,FALSE)</f>
        <v>Especialista em Trânsito - Especialista em Trânsito</v>
      </c>
      <c r="AA195" t="s">
        <v>524</v>
      </c>
      <c r="AD195" s="2" t="str">
        <f t="shared" si="8"/>
        <v>A Secretaria de Planejamento, Governança e Gestão, em atenção ao Disposto na Lei nº 16.165/2024 reenquadra o servidor(a)  Aline Beatrice Oliveira Machado , ID: 3881423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196" spans="2:30" ht="156" x14ac:dyDescent="0.2">
      <c r="B196">
        <v>3625303</v>
      </c>
      <c r="C196">
        <v>1</v>
      </c>
      <c r="D196" t="str">
        <f t="shared" si="9"/>
        <v>3625303/1</v>
      </c>
      <c r="E196" t="s">
        <v>555</v>
      </c>
      <c r="I196" t="s">
        <v>524</v>
      </c>
      <c r="J196">
        <v>340032</v>
      </c>
      <c r="K196" t="s">
        <v>1157</v>
      </c>
      <c r="V196" t="s">
        <v>1187</v>
      </c>
      <c r="W196" t="s">
        <v>32</v>
      </c>
      <c r="X196">
        <f>VLOOKUP(D196,Planilha3!$C$1:$AB$673,21,FALSE)</f>
        <v>340048</v>
      </c>
      <c r="Y196" t="str">
        <f>VLOOKUP(D196,Planilha3!$C$1:$AB$673,22,FALSE)</f>
        <v>Especialista em Trânsito - Ciências Jurídicas e Sociais</v>
      </c>
      <c r="AA196" t="s">
        <v>524</v>
      </c>
      <c r="AD196" s="2" t="str">
        <f t="shared" si="8"/>
        <v>A Secretaria de Planejamento, Governança e Gestão, em atenção ao Disposto na Lei nº 16.165/2024 reenquadra o servidor(a)  Aline Cristina Chaves Forlin , ID: 3625303 , Vínculo: 1, conforme os critérios a seguir:
 *Categoria atual: DETRAN
 *Cargo atual: Analista
 *Referência atual:  
 *Tempo de Serviço Público: (12 anos, 11 meses, 9 dias)
 *Conversão de LP (se houver): 
 *Titulação para fins de reenquadramento (se houver) 
 *Nova Categoria: DETRAN
 *Novo cargo: Especialista em Trânsito - Ciências Jurídicas e Sociais
 *Nova Referência: C-III.</v>
      </c>
    </row>
    <row r="197" spans="2:30" ht="156" x14ac:dyDescent="0.2">
      <c r="B197">
        <v>4439678</v>
      </c>
      <c r="C197">
        <v>1</v>
      </c>
      <c r="D197" t="str">
        <f t="shared" si="9"/>
        <v>4439678/1</v>
      </c>
      <c r="E197" t="s">
        <v>556</v>
      </c>
      <c r="I197" t="s">
        <v>524</v>
      </c>
      <c r="J197">
        <v>340035</v>
      </c>
      <c r="K197" t="s">
        <v>1159</v>
      </c>
      <c r="V197" t="s">
        <v>1188</v>
      </c>
      <c r="W197" t="s">
        <v>36</v>
      </c>
      <c r="X197">
        <f>VLOOKUP(D197,Planilha3!$C$1:$AB$673,21,FALSE)</f>
        <v>340068</v>
      </c>
      <c r="Y197" t="str">
        <f>VLOOKUP(D197,Planilha3!$C$1:$AB$673,22,FALSE)</f>
        <v>Assistente em Trânsito</v>
      </c>
      <c r="AA197" t="s">
        <v>524</v>
      </c>
      <c r="AD197" s="2" t="str">
        <f t="shared" si="8"/>
        <v>A Secretaria de Planejamento, Governança e Gestão, em atenção ao Disposto na Lei nº 16.165/2024 reenquadra o servidor(a)  Aline Matos Pereira , ID: 4439678 , Vínculo: 1, conforme os critérios a seguir:
 *Categoria atual: DETRAN
 *Cargo atual: Assistente Administrativo e Operacional
 *Referência atual:  
 *Tempo de Serviço Público: (7 anos, 1 mes, 26 dias)
 *Conversão de LP (se houver): 
 *Titulação para fins de reenquadramento (se houver) 
 *Nova Categoria: DETRAN
 *Novo cargo: Assistente em Trânsito
 *Nova Referência: B-III.</v>
      </c>
    </row>
    <row r="198" spans="2:30" ht="156" x14ac:dyDescent="0.2">
      <c r="B198">
        <v>3050831</v>
      </c>
      <c r="C198">
        <v>2</v>
      </c>
      <c r="D198" t="str">
        <f t="shared" si="9"/>
        <v>3050831/2</v>
      </c>
      <c r="E198" t="s">
        <v>557</v>
      </c>
      <c r="I198" t="s">
        <v>524</v>
      </c>
      <c r="J198">
        <v>340032</v>
      </c>
      <c r="K198" t="s">
        <v>1157</v>
      </c>
      <c r="V198" t="s">
        <v>1189</v>
      </c>
      <c r="W198" t="s">
        <v>43</v>
      </c>
      <c r="X198">
        <f>VLOOKUP(D198,Planilha3!$C$1:$AB$673,21,FALSE)</f>
        <v>340048</v>
      </c>
      <c r="Y198" t="str">
        <f>VLOOKUP(D198,Planilha3!$C$1:$AB$673,22,FALSE)</f>
        <v>Especialista em Trânsito - Ciências Jurídicas e Sociais</v>
      </c>
      <c r="AA198" t="s">
        <v>524</v>
      </c>
      <c r="AD198" s="2" t="str">
        <f t="shared" si="8"/>
        <v>A Secretaria de Planejamento, Governança e Gestão, em atenção ao Disposto na Lei nº 16.165/2024 reenquadra o servidor(a)  Aline Pasa , ID: 3050831 , Vínculo: 2, conforme os critérios a seguir:
 *Categoria atual: DETRAN
 *Cargo atual: Analista
 *Referência atual:  
 *Tempo de Serviço Público: (18 anos, 7 meses, 2 dias)
 *Conversão de LP (se houver): 
 *Titulação para fins de reenquadramento (se houver) 
 *Nova Categoria: DETRAN
 *Novo cargo: Especialista em Trânsito - Ciências Jurídicas e Sociais
 *Nova Referência: D-III.</v>
      </c>
    </row>
    <row r="199" spans="2:30" ht="156" x14ac:dyDescent="0.2">
      <c r="B199">
        <v>4412214</v>
      </c>
      <c r="C199">
        <v>1</v>
      </c>
      <c r="D199" t="str">
        <f t="shared" si="9"/>
        <v>4412214/1</v>
      </c>
      <c r="E199" t="s">
        <v>558</v>
      </c>
      <c r="I199" t="s">
        <v>524</v>
      </c>
      <c r="J199">
        <v>340032</v>
      </c>
      <c r="K199" t="s">
        <v>1157</v>
      </c>
      <c r="V199" t="s">
        <v>1190</v>
      </c>
      <c r="W199" t="s">
        <v>39</v>
      </c>
      <c r="X199">
        <f>VLOOKUP(D199,Planilha3!$C$1:$AB$673,21,FALSE)</f>
        <v>340059</v>
      </c>
      <c r="Y199" t="str">
        <f>VLOOKUP(D199,Planilha3!$C$1:$AB$673,22,FALSE)</f>
        <v>Especialista em Trânsito - Secretariado Executivo</v>
      </c>
      <c r="AA199" t="s">
        <v>524</v>
      </c>
      <c r="AD199" s="2" t="str">
        <f t="shared" si="8"/>
        <v>A Secretaria de Planejamento, Governança e Gestão, em atenção ao Disposto na Lei nº 16.165/2024 reenquadra o servidor(a)  Aline Torres da Silva , ID: 4412214 , Vínculo: 1, conforme os critérios a seguir:
 *Categoria atual: DETRAN
 *Cargo atual: Analista
 *Referência atual:  
 *Tempo de Serviço Público: (7 anos, 3 meses, 29 dias)
 *Conversão de LP (se houver): 
 *Titulação para fins de reenquadramento (se houver) 
 *Nova Categoria: DETRAN
 *Novo cargo: Especialista em Trânsito - Secretariado Executivo
 *Nova Referência: B-I.</v>
      </c>
    </row>
    <row r="200" spans="2:30" ht="156" x14ac:dyDescent="0.2">
      <c r="B200">
        <v>3115232</v>
      </c>
      <c r="C200">
        <v>1</v>
      </c>
      <c r="D200" t="str">
        <f t="shared" si="9"/>
        <v>3115232/1</v>
      </c>
      <c r="E200" t="s">
        <v>559</v>
      </c>
      <c r="I200" t="s">
        <v>524</v>
      </c>
      <c r="J200">
        <v>340034</v>
      </c>
      <c r="K200" t="s">
        <v>1156</v>
      </c>
      <c r="V200" t="s">
        <v>1191</v>
      </c>
      <c r="W200" t="s">
        <v>1618</v>
      </c>
      <c r="X200">
        <f>VLOOKUP(D200,Planilha3!$C$1:$AB$673,21,FALSE)</f>
        <v>340061</v>
      </c>
      <c r="Y200" t="str">
        <f>VLOOKUP(D200,Planilha3!$C$1:$AB$673,22,FALSE)</f>
        <v>Técnico em Trânsito - Administração</v>
      </c>
      <c r="AA200" t="s">
        <v>524</v>
      </c>
      <c r="AD200" s="2" t="str">
        <f t="shared" si="8"/>
        <v>A Secretaria de Planejamento, Governança e Gestão, em atenção ao Disposto na Lei nº 16.165/2024 reenquadra o servidor(a)  Alire Oliveira da Silva , ID: 3115232 , Vínculo: 1, conforme os critérios a seguir:
 *Categoria atual: DETRAN
 *Cargo atual: Agente Técnico
 *Referência atual:  
 *Tempo de Serviço Público: (15 anos, 5 meses, 10 dias)
 *Conversão de LP (se houver): 
 *Titulação para fins de reenquadramento (se houver) 
 *Nova Categoria: DETRAN
 *Novo cargo: Técnico em Trânsito - Administração
 *Nova Referência: E-III.</v>
      </c>
    </row>
    <row r="201" spans="2:30" ht="156" x14ac:dyDescent="0.2">
      <c r="B201">
        <v>3043975</v>
      </c>
      <c r="C201">
        <v>1</v>
      </c>
      <c r="D201" t="str">
        <f t="shared" si="9"/>
        <v>3043975/1</v>
      </c>
      <c r="E201" t="s">
        <v>560</v>
      </c>
      <c r="I201" t="s">
        <v>524</v>
      </c>
      <c r="J201">
        <v>340032</v>
      </c>
      <c r="K201" t="s">
        <v>1157</v>
      </c>
      <c r="V201" t="s">
        <v>1192</v>
      </c>
      <c r="W201" t="s">
        <v>1617</v>
      </c>
      <c r="X201">
        <f>VLOOKUP(D201,Planilha3!$C$1:$AB$673,21,FALSE)</f>
        <v>340050</v>
      </c>
      <c r="Y201" t="str">
        <f>VLOOKUP(D201,Planilha3!$C$1:$AB$673,22,FALSE)</f>
        <v>Especialista em Trânsito - Engenharia Mecânica</v>
      </c>
      <c r="AA201" t="s">
        <v>524</v>
      </c>
      <c r="AD201" s="2" t="str">
        <f t="shared" si="8"/>
        <v>A Secretaria de Planejamento, Governança e Gestão, em atenção ao Disposto na Lei nº 16.165/2024 reenquadra o servidor(a)  Altamir Almeida Gomes , ID: 3043975 , Vínculo: 1, conforme os critérios a seguir:
 *Categoria atual: DETRAN
 *Cargo atual: Analista
 *Referência atual:  
 *Tempo de Serviço Público: (21 anos, 9 meses, 21 dias)
 *Conversão de LP (se houver): 
 *Titulação para fins de reenquadramento (se houver) 
 *Nova Categoria: DETRAN
 *Novo cargo: Especialista em Trânsito - Engenharia Mecânica
 *Nova Referência: F-III.</v>
      </c>
    </row>
    <row r="202" spans="2:30" ht="156" x14ac:dyDescent="0.2">
      <c r="B202">
        <v>3881458</v>
      </c>
      <c r="C202">
        <v>1</v>
      </c>
      <c r="D202" t="str">
        <f t="shared" si="9"/>
        <v>3881458/1</v>
      </c>
      <c r="E202" t="s">
        <v>561</v>
      </c>
      <c r="I202" t="s">
        <v>524</v>
      </c>
      <c r="J202">
        <v>340033</v>
      </c>
      <c r="K202" t="s">
        <v>1158</v>
      </c>
      <c r="V202" t="s">
        <v>1162</v>
      </c>
      <c r="W202" t="s">
        <v>39</v>
      </c>
      <c r="X202">
        <f>VLOOKUP(D202,Planilha3!$C$1:$AB$673,21,FALSE)</f>
        <v>340042</v>
      </c>
      <c r="Y202" t="str">
        <f>VLOOKUP(D202,Planilha3!$C$1:$AB$673,22,FALSE)</f>
        <v>Especialista em Trânsito - Especialista em Trânsito</v>
      </c>
      <c r="AA202" t="s">
        <v>524</v>
      </c>
      <c r="AD202" s="2" t="str">
        <f t="shared" si="8"/>
        <v>A Secretaria de Planejamento, Governança e Gestão, em atenção ao Disposto na Lei nº 16.165/2024 reenquadra o servidor(a)  Amanda Barchet Rocha , ID: 3881458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203" spans="2:30" ht="156" x14ac:dyDescent="0.2">
      <c r="B203">
        <v>3735117</v>
      </c>
      <c r="C203">
        <v>1</v>
      </c>
      <c r="D203" t="str">
        <f t="shared" si="9"/>
        <v>3735117/1</v>
      </c>
      <c r="E203" t="s">
        <v>562</v>
      </c>
      <c r="I203" t="s">
        <v>524</v>
      </c>
      <c r="J203">
        <v>340034</v>
      </c>
      <c r="K203" t="s">
        <v>1156</v>
      </c>
      <c r="V203" t="s">
        <v>46</v>
      </c>
      <c r="W203" t="s">
        <v>32</v>
      </c>
      <c r="X203">
        <f>VLOOKUP(D203,Planilha3!$C$1:$AB$673,21,FALSE)</f>
        <v>340061</v>
      </c>
      <c r="Y203" t="str">
        <f>VLOOKUP(D203,Planilha3!$C$1:$AB$673,22,FALSE)</f>
        <v>Técnico em Trânsito - Administração</v>
      </c>
      <c r="AA203" t="s">
        <v>524</v>
      </c>
      <c r="AD203" s="2" t="str">
        <f t="shared" si="8"/>
        <v>A Secretaria de Planejamento, Governança e Gestão, em atenção ao Disposto na Lei nº 16.165/2024 reenquadra o servidor(a)  Amanda Cunha Lampe , ID: 3735117 , Vínculo: 1, conforme os critérios a seguir:
 *Categoria atual: DETRAN
 *Cargo atual: Agente Técnico
 *Referência atual:  
 *Tempo de Serviço Público: (12 anos, 2 meses, 20 dias)
 *Conversão de LP (se houver): 
 *Titulação para fins de reenquadramento (se houver) 
 *Nova Categoria: DETRAN
 *Novo cargo: Técnico em Trânsito - Administração
 *Nova Referência: C-III.</v>
      </c>
    </row>
    <row r="204" spans="2:30" ht="156" x14ac:dyDescent="0.2">
      <c r="B204">
        <v>3114570</v>
      </c>
      <c r="C204">
        <v>1</v>
      </c>
      <c r="D204" t="str">
        <f t="shared" si="9"/>
        <v>3114570/1</v>
      </c>
      <c r="E204" t="s">
        <v>563</v>
      </c>
      <c r="I204" t="s">
        <v>524</v>
      </c>
      <c r="J204">
        <v>340032</v>
      </c>
      <c r="K204" t="s">
        <v>1157</v>
      </c>
      <c r="V204" t="s">
        <v>1193</v>
      </c>
      <c r="W204" t="s">
        <v>43</v>
      </c>
      <c r="X204">
        <f>VLOOKUP(D204,Planilha3!$C$1:$AB$673,21,FALSE)</f>
        <v>340049</v>
      </c>
      <c r="Y204" t="str">
        <f>VLOOKUP(D204,Planilha3!$C$1:$AB$673,22,FALSE)</f>
        <v>Especialista em Trânsito - Engenharia Civil</v>
      </c>
      <c r="AA204" t="s">
        <v>524</v>
      </c>
      <c r="AD204" s="2" t="str">
        <f t="shared" si="8"/>
        <v>A Secretaria de Planejamento, Governança e Gestão, em atenção ao Disposto na Lei nº 16.165/2024 reenquadra o servidor(a)  Amanda Lopes da Rosa , ID: 3114570 , Vínculo: 1, conforme os critérios a seguir:
 *Categoria atual: DETRAN
 *Cargo atual: Analista
 *Referência atual:  
 *Tempo de Serviço Público: (16 anos, 8 meses, 4 dias)
 *Conversão de LP (se houver): 
 *Titulação para fins de reenquadramento (se houver) 
 *Nova Categoria: DETRAN
 *Novo cargo: Especialista em Trânsito - Engenharia Civil
 *Nova Referência: D-III.</v>
      </c>
    </row>
    <row r="205" spans="2:30" ht="156" x14ac:dyDescent="0.2">
      <c r="B205">
        <v>3115267</v>
      </c>
      <c r="C205">
        <v>1</v>
      </c>
      <c r="D205" t="str">
        <f t="shared" si="9"/>
        <v>3115267/1</v>
      </c>
      <c r="E205" t="s">
        <v>564</v>
      </c>
      <c r="I205" t="s">
        <v>524</v>
      </c>
      <c r="J205">
        <v>340032</v>
      </c>
      <c r="K205" t="s">
        <v>1157</v>
      </c>
      <c r="V205" t="s">
        <v>1194</v>
      </c>
      <c r="W205" t="s">
        <v>40</v>
      </c>
      <c r="X205">
        <f>VLOOKUP(D205,Planilha3!$C$1:$AB$673,21,FALSE)</f>
        <v>340043</v>
      </c>
      <c r="Y205" t="str">
        <f>VLOOKUP(D205,Planilha3!$C$1:$AB$673,22,FALSE)</f>
        <v>Especialista em Trânsito - Administração</v>
      </c>
      <c r="AA205" t="s">
        <v>524</v>
      </c>
      <c r="AD205" s="2" t="str">
        <f t="shared" si="8"/>
        <v>A Secretaria de Planejamento, Governança e Gestão, em atenção ao Disposto na Lei nº 16.165/2024 reenquadra o servidor(a)  Ana Claudia Prisco Paraiso de Queiroz Mello , ID: 3115267 , Vínculo: 1, conforme os critérios a seguir:
 *Categoria atual: DETRAN
 *Cargo atual: Analista
 *Referência atual:  
 *Tempo de Serviço Público: (16 anos, 4 meses, 26 dias)
 *Conversão de LP (se houver): 
 *Titulação para fins de reenquadramento (se houver) 
 *Nova Categoria: DETRAN
 *Novo cargo: Especialista em Trânsito - Administração
 *Nova Referência: E-II.</v>
      </c>
    </row>
    <row r="206" spans="2:30" ht="156" x14ac:dyDescent="0.2">
      <c r="B206">
        <v>3229980</v>
      </c>
      <c r="C206">
        <v>1</v>
      </c>
      <c r="D206" t="str">
        <f t="shared" si="9"/>
        <v>3229980/1</v>
      </c>
      <c r="E206" t="s">
        <v>565</v>
      </c>
      <c r="I206" t="s">
        <v>524</v>
      </c>
      <c r="J206">
        <v>340032</v>
      </c>
      <c r="K206" t="s">
        <v>1157</v>
      </c>
      <c r="V206" t="s">
        <v>1195</v>
      </c>
      <c r="W206" t="s">
        <v>1616</v>
      </c>
      <c r="X206">
        <f>VLOOKUP(D206,Planilha3!$C$1:$AB$673,21,FALSE)</f>
        <v>340046</v>
      </c>
      <c r="Y206" t="str">
        <f>VLOOKUP(D206,Planilha3!$C$1:$AB$673,22,FALSE)</f>
        <v>Especialista em Trânsito - Ciências Contábeis</v>
      </c>
      <c r="AA206" t="s">
        <v>524</v>
      </c>
      <c r="AD206" s="2" t="str">
        <f t="shared" si="8"/>
        <v>A Secretaria de Planejamento, Governança e Gestão, em atenção ao Disposto na Lei nº 16.165/2024 reenquadra o servidor(a)  Ana Ledi Vieira Suzin , ID: 3229980 , Vínculo: 1, conforme os critérios a seguir:
 *Categoria atual: DETRAN
 *Cargo atual: Analista
 *Referência atual:  
 *Tempo de Serviço Público: (14 anos, 6 meses, 25 dias)
 *Conversão de LP (se houver): 
 *Titulação para fins de reenquadramento (se houver) 
 *Nova Categoria: DETRAN
 *Novo cargo: Especialista em Trânsito - Ciências Contábeis
 *Nova Referência: D-II.</v>
      </c>
    </row>
    <row r="207" spans="2:30" ht="156" x14ac:dyDescent="0.2">
      <c r="B207">
        <v>2539390</v>
      </c>
      <c r="C207">
        <v>4</v>
      </c>
      <c r="D207" t="str">
        <f t="shared" si="9"/>
        <v>2539390/4</v>
      </c>
      <c r="E207" t="s">
        <v>566</v>
      </c>
      <c r="I207" t="s">
        <v>524</v>
      </c>
      <c r="J207">
        <v>340032</v>
      </c>
      <c r="K207" t="s">
        <v>1157</v>
      </c>
      <c r="V207" t="s">
        <v>1196</v>
      </c>
      <c r="W207" t="s">
        <v>40</v>
      </c>
      <c r="X207">
        <f>VLOOKUP(D207,Planilha3!$C$1:$AB$673,21,FALSE)</f>
        <v>340055</v>
      </c>
      <c r="Y207" t="str">
        <f>VLOOKUP(D207,Planilha3!$C$1:$AB$673,22,FALSE)</f>
        <v>Especialista em Trânsito - Pedagogia</v>
      </c>
      <c r="AA207" t="s">
        <v>524</v>
      </c>
      <c r="AD207" s="2" t="str">
        <f t="shared" si="8"/>
        <v>A Secretaria de Planejamento, Governança e Gestão, em atenção ao Disposto na Lei nº 16.165/2024 reenquadra o servidor(a)  Ana Lucia Jodelis , ID: 2539390 , Vínculo: 4, conforme os critérios a seguir:
 *Categoria atual: DETRAN
 *Cargo atual: Analista
 *Referência atual:  
 *Tempo de Serviço Público: (24 anos, 10 meses)
 *Conversão de LP (se houver): 
 *Titulação para fins de reenquadramento (se houver) 
 *Nova Categoria: DETRAN
 *Novo cargo: Especialista em Trânsito - Pedagogia
 *Nova Referência: E-II.</v>
      </c>
    </row>
    <row r="208" spans="2:30" ht="156" x14ac:dyDescent="0.2">
      <c r="B208">
        <v>3207277</v>
      </c>
      <c r="C208">
        <v>1</v>
      </c>
      <c r="D208" t="str">
        <f t="shared" si="9"/>
        <v>3207277/1</v>
      </c>
      <c r="E208" t="s">
        <v>567</v>
      </c>
      <c r="I208" t="s">
        <v>524</v>
      </c>
      <c r="J208">
        <v>340034</v>
      </c>
      <c r="K208" t="s">
        <v>1156</v>
      </c>
      <c r="V208" t="s">
        <v>1197</v>
      </c>
      <c r="W208" t="s">
        <v>36</v>
      </c>
      <c r="X208">
        <f>VLOOKUP(D208,Planilha3!$C$1:$AB$673,21,FALSE)</f>
        <v>340061</v>
      </c>
      <c r="Y208" t="str">
        <f>VLOOKUP(D208,Planilha3!$C$1:$AB$673,22,FALSE)</f>
        <v>Técnico em Trânsito - Administração</v>
      </c>
      <c r="AA208" t="s">
        <v>524</v>
      </c>
      <c r="AD208" s="2" t="str">
        <f t="shared" si="8"/>
        <v>A Secretaria de Planejamento, Governança e Gestão, em atenção ao Disposto na Lei nº 16.165/2024 reenquadra o servidor(a)  Ana Lucia Ribeiro , ID: 3207277 , Vínculo: 1, conforme os critérios a seguir:
 *Categoria atual: DETRAN
 *Cargo atual: Agente Técnico
 *Referência atual:  
 *Tempo de Serviço Público: (14 anos, 9 meses, 26 dias)
 *Conversão de LP (se houver): 
 *Titulação para fins de reenquadramento (se houver) 
 *Nova Categoria: DETRAN
 *Novo cargo: Técnico em Trânsito - Administração
 *Nova Referência: B-III.</v>
      </c>
    </row>
    <row r="209" spans="2:30" ht="156" x14ac:dyDescent="0.2">
      <c r="B209">
        <v>3029417</v>
      </c>
      <c r="C209">
        <v>1</v>
      </c>
      <c r="D209" t="str">
        <f t="shared" si="9"/>
        <v>3029417/1</v>
      </c>
      <c r="E209" t="s">
        <v>568</v>
      </c>
      <c r="I209" t="s">
        <v>524</v>
      </c>
      <c r="J209">
        <v>340032</v>
      </c>
      <c r="K209" t="s">
        <v>1157</v>
      </c>
      <c r="V209" t="s">
        <v>1198</v>
      </c>
      <c r="W209" t="s">
        <v>1619</v>
      </c>
      <c r="X209">
        <f>VLOOKUP(D209,Planilha3!$C$1:$AB$673,21,FALSE)</f>
        <v>340057</v>
      </c>
      <c r="Y209" t="str">
        <f>VLOOKUP(D209,Planilha3!$C$1:$AB$673,22,FALSE)</f>
        <v>Especialista em Trânsito - Psicologia</v>
      </c>
      <c r="AA209" t="s">
        <v>524</v>
      </c>
      <c r="AD209" s="2" t="str">
        <f t="shared" si="8"/>
        <v>A Secretaria de Planejamento, Governança e Gestão, em atenção ao Disposto na Lei nº 16.165/2024 reenquadra o servidor(a)  Ana Lucia Tergolina , ID: 3029417 , Vínculo: 1, conforme os critérios a seguir:
 *Categoria atual: DETRAN
 *Cargo atual: Analista
 *Referência atual:  
 *Tempo de Serviço Público: (37 anos, 9 meses, 27 dias)
 *Conversão de LP (se houver): 
 *Titulação para fins de reenquadramento (se houver) 
 *Nova Categoria: DETRAN
 *Novo cargo: Especialista em Trânsito - Psicologia
 *Nova Referência: E-I.</v>
      </c>
    </row>
    <row r="210" spans="2:30" ht="156" x14ac:dyDescent="0.2">
      <c r="B210">
        <v>646865</v>
      </c>
      <c r="C210">
        <v>2</v>
      </c>
      <c r="D210" t="str">
        <f t="shared" si="9"/>
        <v>646865/2</v>
      </c>
      <c r="E210" t="s">
        <v>569</v>
      </c>
      <c r="I210" t="s">
        <v>524</v>
      </c>
      <c r="J210">
        <v>340032</v>
      </c>
      <c r="K210" t="s">
        <v>1157</v>
      </c>
      <c r="V210" t="s">
        <v>1199</v>
      </c>
      <c r="W210" t="s">
        <v>43</v>
      </c>
      <c r="X210">
        <f>VLOOKUP(D210,Planilha3!$C$1:$AB$673,21,FALSE)</f>
        <v>340055</v>
      </c>
      <c r="Y210" t="str">
        <f>VLOOKUP(D210,Planilha3!$C$1:$AB$673,22,FALSE)</f>
        <v>Especialista em Trânsito - Pedagogia</v>
      </c>
      <c r="AA210" t="s">
        <v>524</v>
      </c>
      <c r="AD210" s="2" t="str">
        <f t="shared" si="8"/>
        <v>A Secretaria de Planejamento, Governança e Gestão, em atenção ao Disposto na Lei nº 16.165/2024 reenquadra o servidor(a)  Ana Maria Escobar Bernardes , ID: 646865 , Vínculo: 2, conforme os critérios a seguir:
 *Categoria atual: DETRAN
 *Cargo atual: Analista
 *Referência atual:  
 *Tempo de Serviço Público: (25 anos, 10 meses, 21 dias)
 *Conversão de LP (se houver): 
 *Titulação para fins de reenquadramento (se houver) 
 *Nova Categoria: DETRAN
 *Novo cargo: Especialista em Trânsito - Pedagogia
 *Nova Referência: D-III.</v>
      </c>
    </row>
    <row r="211" spans="2:30" ht="156" x14ac:dyDescent="0.2">
      <c r="B211">
        <v>3126374</v>
      </c>
      <c r="C211">
        <v>1</v>
      </c>
      <c r="D211" t="str">
        <f t="shared" si="9"/>
        <v>3126374/1</v>
      </c>
      <c r="E211" t="s">
        <v>570</v>
      </c>
      <c r="I211" t="s">
        <v>524</v>
      </c>
      <c r="J211">
        <v>340034</v>
      </c>
      <c r="K211" t="s">
        <v>1156</v>
      </c>
      <c r="V211" t="s">
        <v>1200</v>
      </c>
      <c r="W211" t="s">
        <v>1619</v>
      </c>
      <c r="X211">
        <f>VLOOKUP(D211,Planilha3!$C$1:$AB$673,21,FALSE)</f>
        <v>340061</v>
      </c>
      <c r="Y211" t="str">
        <f>VLOOKUP(D211,Planilha3!$C$1:$AB$673,22,FALSE)</f>
        <v>Técnico em Trânsito - Administração</v>
      </c>
      <c r="AA211" t="s">
        <v>524</v>
      </c>
      <c r="AD211" s="2" t="str">
        <f t="shared" si="8"/>
        <v>A Secretaria de Planejamento, Governança e Gestão, em atenção ao Disposto na Lei nº 16.165/2024 reenquadra o servidor(a)  Ana Melo de Andrade , ID: 3126374 , Vínculo: 1, conforme os critérios a seguir:
 *Categoria atual: DETRAN
 *Cargo atual: Agente Técnico
 *Referência atual:  
 *Tempo de Serviço Público: (15 anos, 4 meses, 25 dias)
 *Conversão de LP (se houver): 
 *Titulação para fins de reenquadramento (se houver) 
 *Nova Categoria: DETRAN
 *Novo cargo: Técnico em Trânsito - Administração
 *Nova Referência: E-I.</v>
      </c>
    </row>
    <row r="212" spans="2:30" ht="156" x14ac:dyDescent="0.2">
      <c r="B212">
        <v>3882179</v>
      </c>
      <c r="C212">
        <v>1</v>
      </c>
      <c r="D212" t="str">
        <f t="shared" si="9"/>
        <v>3882179/1</v>
      </c>
      <c r="E212" t="s">
        <v>571</v>
      </c>
      <c r="I212" t="s">
        <v>524</v>
      </c>
      <c r="J212">
        <v>340033</v>
      </c>
      <c r="K212" t="s">
        <v>1158</v>
      </c>
      <c r="V212" t="s">
        <v>1201</v>
      </c>
      <c r="W212" t="s">
        <v>39</v>
      </c>
      <c r="X212">
        <f>VLOOKUP(D212,Planilha3!$C$1:$AB$673,21,FALSE)</f>
        <v>340042</v>
      </c>
      <c r="Y212" t="str">
        <f>VLOOKUP(D212,Planilha3!$C$1:$AB$673,22,FALSE)</f>
        <v>Especialista em Trânsito - Especialista em Trânsito</v>
      </c>
      <c r="AA212" t="s">
        <v>524</v>
      </c>
      <c r="AD212" s="2" t="str">
        <f t="shared" si="8"/>
        <v>A Secretaria de Planejamento, Governança e Gestão, em atenção ao Disposto na Lei nº 16.165/2024 reenquadra o servidor(a)  Ana Paula Agnoletto , ID: 3882179 , Vínculo: 1, conforme os critérios a seguir:
 *Categoria atual: DETRAN
 *Cargo atual: Técnico Superior
 *Referência atual:  
 *Tempo de Serviço Público: (10 anos, 10 meses, 5 dias)
 *Conversão de LP (se houver): 
 *Titulação para fins de reenquadramento (se houver) 
 *Nova Categoria: DETRAN
 *Novo cargo: Especialista em Trânsito - Especialista em Trânsito
 *Nova Referência: B-I.</v>
      </c>
    </row>
    <row r="213" spans="2:30" ht="156" x14ac:dyDescent="0.2">
      <c r="B213">
        <v>3120660</v>
      </c>
      <c r="C213">
        <v>1</v>
      </c>
      <c r="D213" t="str">
        <f t="shared" si="9"/>
        <v>3120660/1</v>
      </c>
      <c r="E213" t="s">
        <v>572</v>
      </c>
      <c r="I213" t="s">
        <v>524</v>
      </c>
      <c r="J213">
        <v>340032</v>
      </c>
      <c r="K213" t="s">
        <v>1157</v>
      </c>
      <c r="V213" t="s">
        <v>1202</v>
      </c>
      <c r="W213" t="s">
        <v>40</v>
      </c>
      <c r="X213">
        <f>VLOOKUP(D213,Planilha3!$C$1:$AB$673,21,FALSE)</f>
        <v>340048</v>
      </c>
      <c r="Y213" t="str">
        <f>VLOOKUP(D213,Planilha3!$C$1:$AB$673,22,FALSE)</f>
        <v>Especialista em Trânsito - Ciências Jurídicas e Sociais</v>
      </c>
      <c r="AA213" t="s">
        <v>524</v>
      </c>
      <c r="AD213" s="2" t="str">
        <f t="shared" si="8"/>
        <v>A Secretaria de Planejamento, Governança e Gestão, em atenção ao Disposto na Lei nº 16.165/2024 reenquadra o servidor(a)  Ana Paula Bodanese Luzzatto , ID: 3120660 , Vínculo: 1, conforme os critérios a seguir:
 *Categoria atual: DETRAN
 *Cargo atual: Analista
 *Referência atual:  
 *Tempo de Serviço Público: (15 anos, 4 meses, 18 dias)
 *Conversão de LP (se houver): 
 *Titulação para fins de reenquadramento (se houver) 
 *Nova Categoria: DETRAN
 *Novo cargo: Especialista em Trânsito - Ciências Jurídicas e Sociais
 *Nova Referência: E-II.</v>
      </c>
    </row>
    <row r="214" spans="2:30" ht="156" x14ac:dyDescent="0.2">
      <c r="B214">
        <v>3040917</v>
      </c>
      <c r="C214">
        <v>1</v>
      </c>
      <c r="D214" t="str">
        <f t="shared" si="9"/>
        <v>3040917/1</v>
      </c>
      <c r="E214" t="s">
        <v>573</v>
      </c>
      <c r="I214" t="s">
        <v>524</v>
      </c>
      <c r="J214">
        <v>340034</v>
      </c>
      <c r="K214" t="s">
        <v>1156</v>
      </c>
      <c r="V214" t="s">
        <v>1203</v>
      </c>
      <c r="W214" t="s">
        <v>1620</v>
      </c>
      <c r="X214">
        <f>VLOOKUP(D214,Planilha3!$C$1:$AB$673,21,FALSE)</f>
        <v>340067</v>
      </c>
      <c r="Y214" t="str">
        <f>VLOOKUP(D214,Planilha3!$C$1:$AB$673,22,FALSE)</f>
        <v>Técnico em Trânsito -  Secretariado</v>
      </c>
      <c r="AA214" t="s">
        <v>524</v>
      </c>
      <c r="AD214" s="2" t="str">
        <f t="shared" si="8"/>
        <v>A Secretaria de Planejamento, Governança e Gestão, em atenção ao Disposto na Lei nº 16.165/2024 reenquadra o servidor(a)  Ana Paula Emmendorfer Martins , ID: 3040917 , Vínculo: 1, conforme os critérios a seguir:
 *Categoria atual: DETRAN
 *Cargo atual: Agente Técnico
 *Referência atual:  
 *Tempo de Serviço Público: (22 anos, 5 meses, 17 dias)
 *Conversão de LP (se houver): 
 *Titulação para fins de reenquadramento (se houver) 
 *Nova Categoria: DETRAN
 *Novo cargo: Técnico em Trânsito -  Secretariado
 *Nova Referência: F-II.</v>
      </c>
    </row>
    <row r="215" spans="2:30" ht="156" x14ac:dyDescent="0.2">
      <c r="B215">
        <v>2945258</v>
      </c>
      <c r="C215">
        <v>2</v>
      </c>
      <c r="D215" t="str">
        <f t="shared" si="9"/>
        <v>2945258/2</v>
      </c>
      <c r="E215" t="s">
        <v>574</v>
      </c>
      <c r="I215" t="s">
        <v>524</v>
      </c>
      <c r="J215">
        <v>340032</v>
      </c>
      <c r="K215" t="s">
        <v>1157</v>
      </c>
      <c r="V215" t="s">
        <v>1204</v>
      </c>
      <c r="W215" t="s">
        <v>48</v>
      </c>
      <c r="X215">
        <f>VLOOKUP(D215,Planilha3!$C$1:$AB$673,21,FALSE)</f>
        <v>340043</v>
      </c>
      <c r="Y215" t="str">
        <f>VLOOKUP(D215,Planilha3!$C$1:$AB$673,22,FALSE)</f>
        <v>Especialista em Trânsito - Administração</v>
      </c>
      <c r="AA215" t="s">
        <v>524</v>
      </c>
      <c r="AD215" s="2" t="str">
        <f t="shared" si="8"/>
        <v>A Secretaria de Planejamento, Governança e Gestão, em atenção ao Disposto na Lei nº 16.165/2024 reenquadra o servidor(a)  Ana Terezinha Nunes Gomes , ID: 2945258 , Vínculo: 2, conforme os critérios a seguir:
 *Categoria atual: DETRAN
 *Cargo atual: Analista
 *Referência atual:  
 *Tempo de Serviço Público: (21 anos, 11 meses, 17 dias)
 *Conversão de LP (se houver): 
 *Titulação para fins de reenquadramento (se houver) 
 *Nova Categoria: DETRAN
 *Novo cargo: Especialista em Trânsito - Administração
 *Nova Referência: F-I.</v>
      </c>
    </row>
    <row r="216" spans="2:30" ht="156" x14ac:dyDescent="0.2">
      <c r="B216">
        <v>3126455</v>
      </c>
      <c r="C216">
        <v>1</v>
      </c>
      <c r="D216" t="str">
        <f t="shared" si="9"/>
        <v>3126455/1</v>
      </c>
      <c r="E216" t="s">
        <v>575</v>
      </c>
      <c r="I216" t="s">
        <v>524</v>
      </c>
      <c r="J216">
        <v>340032</v>
      </c>
      <c r="K216" t="s">
        <v>1157</v>
      </c>
      <c r="V216" t="s">
        <v>1205</v>
      </c>
      <c r="W216" t="s">
        <v>40</v>
      </c>
      <c r="X216">
        <f>VLOOKUP(D216,Planilha3!$C$1:$AB$673,21,FALSE)</f>
        <v>340044</v>
      </c>
      <c r="Y216" t="str">
        <f>VLOOKUP(D216,Planilha3!$C$1:$AB$673,22,FALSE)</f>
        <v>Especialista em Trânsito - Arquivologia</v>
      </c>
      <c r="AA216" t="s">
        <v>524</v>
      </c>
      <c r="AD216" s="2" t="str">
        <f t="shared" si="8"/>
        <v>A Secretaria de Planejamento, Governança e Gestão, em atenção ao Disposto na Lei nº 16.165/2024 reenquadra o servidor(a)  Anderson Bandeira Machado , ID: 3126455 , Vínculo: 1, conforme os critérios a seguir:
 *Categoria atual: DETRAN
 *Cargo atual: Analista
 *Referência atual:  
 *Tempo de Serviço Público: (16 anos, 2 meses, 26 dias)
 *Conversão de LP (se houver): 
 *Titulação para fins de reenquadramento (se houver) 
 *Nova Categoria: DETRAN
 *Novo cargo: Especialista em Trânsito - Arquivologia
 *Nova Referência: E-II.</v>
      </c>
    </row>
    <row r="217" spans="2:30" ht="156" x14ac:dyDescent="0.2">
      <c r="B217">
        <v>4229690</v>
      </c>
      <c r="C217">
        <v>1</v>
      </c>
      <c r="D217" t="str">
        <f t="shared" si="9"/>
        <v>4229690/1</v>
      </c>
      <c r="E217" t="s">
        <v>576</v>
      </c>
      <c r="I217" t="s">
        <v>524</v>
      </c>
      <c r="J217">
        <v>340033</v>
      </c>
      <c r="K217" t="s">
        <v>1158</v>
      </c>
      <c r="V217" t="s">
        <v>1206</v>
      </c>
      <c r="W217" t="s">
        <v>39</v>
      </c>
      <c r="X217">
        <f>VLOOKUP(D217,Planilha3!$C$1:$AB$673,21,FALSE)</f>
        <v>340042</v>
      </c>
      <c r="Y217" t="str">
        <f>VLOOKUP(D217,Planilha3!$C$1:$AB$673,22,FALSE)</f>
        <v>Especialista em Trânsito - Especialista em Trânsito</v>
      </c>
      <c r="AA217" t="s">
        <v>524</v>
      </c>
      <c r="AD217" s="2" t="str">
        <f t="shared" si="8"/>
        <v>A Secretaria de Planejamento, Governança e Gestão, em atenção ao Disposto na Lei nº 16.165/2024 reenquadra o servidor(a)  Anderson Clayton Caetano , ID: 4229690 , Vínculo: 1, conforme os critérios a seguir:
 *Categoria atual: DETRAN
 *Cargo atual: Técnico Superior
 *Referência atual:  
 *Tempo de Serviço Público: (13 anos, 1 mes, 4 dias)
 *Conversão de LP (se houver): 
 *Titulação para fins de reenquadramento (se houver) 
 *Nova Categoria: DETRAN
 *Novo cargo: Especialista em Trânsito - Especialista em Trânsito
 *Nova Referência: B-I.</v>
      </c>
    </row>
    <row r="218" spans="2:30" ht="156" x14ac:dyDescent="0.2">
      <c r="B218">
        <v>3126323</v>
      </c>
      <c r="C218">
        <v>1</v>
      </c>
      <c r="D218" t="str">
        <f t="shared" si="9"/>
        <v>3126323/1</v>
      </c>
      <c r="E218" t="s">
        <v>577</v>
      </c>
      <c r="I218" t="s">
        <v>524</v>
      </c>
      <c r="J218">
        <v>340032</v>
      </c>
      <c r="K218" t="s">
        <v>1157</v>
      </c>
      <c r="V218" t="s">
        <v>1207</v>
      </c>
      <c r="W218" t="s">
        <v>40</v>
      </c>
      <c r="X218">
        <f>VLOOKUP(D218,Planilha3!$C$1:$AB$673,21,FALSE)</f>
        <v>340043</v>
      </c>
      <c r="Y218" t="str">
        <f>VLOOKUP(D218,Planilha3!$C$1:$AB$673,22,FALSE)</f>
        <v>Especialista em Trânsito - Administração</v>
      </c>
      <c r="AA218" t="s">
        <v>524</v>
      </c>
      <c r="AD218" s="2" t="str">
        <f t="shared" si="8"/>
        <v>A Secretaria de Planejamento, Governança e Gestão, em atenção ao Disposto na Lei nº 16.165/2024 reenquadra o servidor(a)  Anderson Paz Barcellos , ID: 3126323 , Vínculo: 1, conforme os critérios a seguir:
 *Categoria atual: DETRAN
 *Cargo atual: Analista
 *Referência atual:  
 *Tempo de Serviço Público: (15 anos, 4 meses, 26 dias)
 *Conversão de LP (se houver): 
 *Titulação para fins de reenquadramento (se houver) 
 *Nova Categoria: DETRAN
 *Novo cargo: Especialista em Trânsito - Administração
 *Nova Referência: E-II.</v>
      </c>
    </row>
    <row r="219" spans="2:30" ht="156" x14ac:dyDescent="0.2">
      <c r="B219">
        <v>3881857</v>
      </c>
      <c r="C219">
        <v>1</v>
      </c>
      <c r="D219" t="str">
        <f t="shared" si="9"/>
        <v>3881857/1</v>
      </c>
      <c r="E219" t="s">
        <v>578</v>
      </c>
      <c r="I219" t="s">
        <v>524</v>
      </c>
      <c r="J219">
        <v>340033</v>
      </c>
      <c r="K219" t="s">
        <v>1158</v>
      </c>
      <c r="V219" t="s">
        <v>1208</v>
      </c>
      <c r="W219" t="s">
        <v>39</v>
      </c>
      <c r="X219">
        <f>VLOOKUP(D219,Planilha3!$C$1:$AB$673,21,FALSE)</f>
        <v>340042</v>
      </c>
      <c r="Y219" t="str">
        <f>VLOOKUP(D219,Planilha3!$C$1:$AB$673,22,FALSE)</f>
        <v>Especialista em Trânsito - Especialista em Trânsito</v>
      </c>
      <c r="AA219" t="s">
        <v>524</v>
      </c>
      <c r="AD219" s="2" t="str">
        <f t="shared" si="8"/>
        <v>A Secretaria de Planejamento, Governança e Gestão, em atenção ao Disposto na Lei nº 16.165/2024 reenquadra o servidor(a)  Anderson Roberto da Silva Correa , ID: 3881857 , Vínculo: 1, conforme os critérios a seguir:
 *Categoria atual: DETRAN
 *Cargo atual: Técnico Superior
 *Referência atual:  
 *Tempo de Serviço Público: (10 anos, 10 meses, 14 dias)
 *Conversão de LP (se houver): 
 *Titulação para fins de reenquadramento (se houver) 
 *Nova Categoria: DETRAN
 *Novo cargo: Especialista em Trânsito - Especialista em Trânsito
 *Nova Referência: B-I.</v>
      </c>
    </row>
    <row r="220" spans="2:30" ht="156" x14ac:dyDescent="0.2">
      <c r="B220">
        <v>3881326</v>
      </c>
      <c r="C220">
        <v>1</v>
      </c>
      <c r="D220" t="str">
        <f t="shared" si="9"/>
        <v>3881326/1</v>
      </c>
      <c r="E220" t="s">
        <v>579</v>
      </c>
      <c r="I220" t="s">
        <v>524</v>
      </c>
      <c r="J220">
        <v>340033</v>
      </c>
      <c r="K220" t="s">
        <v>1158</v>
      </c>
      <c r="V220" t="s">
        <v>1209</v>
      </c>
      <c r="W220" t="s">
        <v>37</v>
      </c>
      <c r="X220">
        <f>VLOOKUP(D220,Planilha3!$C$1:$AB$673,21,FALSE)</f>
        <v>340042</v>
      </c>
      <c r="Y220" t="str">
        <f>VLOOKUP(D220,Planilha3!$C$1:$AB$673,22,FALSE)</f>
        <v>Especialista em Trânsito - Especialista em Trânsito</v>
      </c>
      <c r="AA220" t="s">
        <v>524</v>
      </c>
      <c r="AD220" s="2" t="str">
        <f t="shared" si="8"/>
        <v>A Secretaria de Planejamento, Governança e Gestão, em atenção ao Disposto na Lei nº 16.165/2024 reenquadra o servidor(a)  Anderson Silveira de Oliveira , ID: 3881326 , Vínculo: 1, conforme os critérios a seguir:
 *Categoria atual: DETRAN
 *Cargo atual: Técnico Superior
 *Referência atual:  
 *Tempo de Serviço Público: (16 anos, 11 meses, 29 dias)
 *Conversão de LP (se houver): 
 *Titulação para fins de reenquadramento (se houver) 
 *Nova Categoria: DETRAN
 *Novo cargo: Especialista em Trânsito - Especialista em Trânsito
 *Nova Referência: C-I.</v>
      </c>
    </row>
    <row r="221" spans="2:30" ht="156" x14ac:dyDescent="0.2">
      <c r="B221">
        <v>3208869</v>
      </c>
      <c r="C221">
        <v>1</v>
      </c>
      <c r="D221" t="str">
        <f t="shared" si="9"/>
        <v>3208869/1</v>
      </c>
      <c r="E221" t="s">
        <v>580</v>
      </c>
      <c r="I221" t="s">
        <v>524</v>
      </c>
      <c r="J221">
        <v>340032</v>
      </c>
      <c r="K221" t="s">
        <v>1157</v>
      </c>
      <c r="V221" t="s">
        <v>1210</v>
      </c>
      <c r="W221" t="s">
        <v>1619</v>
      </c>
      <c r="X221">
        <f>VLOOKUP(D221,Planilha3!$C$1:$AB$673,21,FALSE)</f>
        <v>340047</v>
      </c>
      <c r="Y221" t="str">
        <f>VLOOKUP(D221,Planilha3!$C$1:$AB$673,22,FALSE)</f>
        <v>Especialista em Trânsito - Ciências Econômicas</v>
      </c>
      <c r="AA221" t="s">
        <v>524</v>
      </c>
      <c r="AD221" s="2" t="str">
        <f t="shared" si="8"/>
        <v>A Secretaria de Planejamento, Governança e Gestão, em atenção ao Disposto na Lei nº 16.165/2024 reenquadra o servidor(a)  Andre Bertuzzi Toschi , ID: 3208869 , Vínculo: 1, conforme os critérios a seguir:
 *Categoria atual: DETRAN
 *Cargo atual: Analista
 *Referência atual:  
 *Tempo de Serviço Público: (15 anos, 3 meses, 22 dias)
 *Conversão de LP (se houver): 
 *Titulação para fins de reenquadramento (se houver) 
 *Nova Categoria: DETRAN
 *Novo cargo: Especialista em Trânsito - Ciências Econômicas
 *Nova Referência: E-I.</v>
      </c>
    </row>
    <row r="222" spans="2:30" ht="156" x14ac:dyDescent="0.2">
      <c r="B222">
        <v>3116816</v>
      </c>
      <c r="C222">
        <v>1</v>
      </c>
      <c r="D222" t="str">
        <f t="shared" si="9"/>
        <v>3116816/1</v>
      </c>
      <c r="E222" t="s">
        <v>581</v>
      </c>
      <c r="I222" t="s">
        <v>524</v>
      </c>
      <c r="J222">
        <v>340034</v>
      </c>
      <c r="K222" t="s">
        <v>1156</v>
      </c>
      <c r="V222" t="s">
        <v>1211</v>
      </c>
      <c r="W222" t="s">
        <v>1618</v>
      </c>
      <c r="X222">
        <f>VLOOKUP(D222,Planilha3!$C$1:$AB$673,21,FALSE)</f>
        <v>340061</v>
      </c>
      <c r="Y222" t="str">
        <f>VLOOKUP(D222,Planilha3!$C$1:$AB$673,22,FALSE)</f>
        <v>Técnico em Trânsito - Administração</v>
      </c>
      <c r="AA222" t="s">
        <v>524</v>
      </c>
      <c r="AD222" s="2" t="str">
        <f t="shared" si="8"/>
        <v>A Secretaria de Planejamento, Governança e Gestão, em atenção ao Disposto na Lei nº 16.165/2024 reenquadra o servidor(a)  Andre Freitas de Carvalho , ID: 3116816 , Vínculo: 1, conforme os critérios a seguir:
 *Categoria atual: DETRAN
 *Cargo atual: Agente Técnico
 *Referência atual:  
 *Tempo de Serviço Público: (23 anos, 5 dias)
 *Conversão de LP (se houver): 
 *Titulação para fins de reenquadramento (se houver) 
 *Nova Categoria: DETRAN
 *Novo cargo: Técnico em Trânsito - Administração
 *Nova Referência: E-III.</v>
      </c>
    </row>
    <row r="223" spans="2:30" ht="156" x14ac:dyDescent="0.2">
      <c r="B223">
        <v>3116824</v>
      </c>
      <c r="C223">
        <v>1</v>
      </c>
      <c r="D223" t="str">
        <f t="shared" si="9"/>
        <v>3116824/1</v>
      </c>
      <c r="E223" t="s">
        <v>582</v>
      </c>
      <c r="I223" t="s">
        <v>524</v>
      </c>
      <c r="J223">
        <v>340034</v>
      </c>
      <c r="K223" t="s">
        <v>1156</v>
      </c>
      <c r="V223" t="s">
        <v>1212</v>
      </c>
      <c r="W223" t="s">
        <v>40</v>
      </c>
      <c r="X223">
        <f>VLOOKUP(D223,Planilha3!$C$1:$AB$673,21,FALSE)</f>
        <v>340061</v>
      </c>
      <c r="Y223" t="str">
        <f>VLOOKUP(D223,Planilha3!$C$1:$AB$673,22,FALSE)</f>
        <v>Técnico em Trânsito - Administração</v>
      </c>
      <c r="AA223" t="s">
        <v>524</v>
      </c>
      <c r="AD223" s="2" t="str">
        <f t="shared" si="8"/>
        <v>A Secretaria de Planejamento, Governança e Gestão, em atenção ao Disposto na Lei nº 16.165/2024 reenquadra o servidor(a)  André Grudzinski , ID: 3116824 , Vínculo: 1, conforme os critérios a seguir:
 *Categoria atual: DETRAN
 *Cargo atual: Agente Técnico
 *Referência atual:  
 *Tempo de Serviço Público: (16 anos, 1 mes, 22 dias)
 *Conversão de LP (se houver): 
 *Titulação para fins de reenquadramento (se houver) 
 *Nova Categoria: DETRAN
 *Novo cargo: Técnico em Trânsito - Administração
 *Nova Referência: E-II.</v>
      </c>
    </row>
    <row r="224" spans="2:30" ht="156" x14ac:dyDescent="0.2">
      <c r="B224">
        <v>3047636</v>
      </c>
      <c r="C224">
        <v>1</v>
      </c>
      <c r="D224" t="str">
        <f t="shared" si="9"/>
        <v>3047636/1</v>
      </c>
      <c r="E224" t="s">
        <v>583</v>
      </c>
      <c r="I224" t="s">
        <v>524</v>
      </c>
      <c r="J224">
        <v>340034</v>
      </c>
      <c r="K224" t="s">
        <v>1156</v>
      </c>
      <c r="V224" t="s">
        <v>1213</v>
      </c>
      <c r="W224" t="s">
        <v>1618</v>
      </c>
      <c r="X224">
        <f>VLOOKUP(D224,Planilha3!$C$1:$AB$673,21,FALSE)</f>
        <v>340064</v>
      </c>
      <c r="Y224" t="str">
        <f>VLOOKUP(D224,Planilha3!$C$1:$AB$673,22,FALSE)</f>
        <v>Técnico em Trânsito - Informática</v>
      </c>
      <c r="AA224" t="s">
        <v>524</v>
      </c>
      <c r="AD224" s="2" t="str">
        <f t="shared" si="8"/>
        <v>A Secretaria de Planejamento, Governança e Gestão, em atenção ao Disposto na Lei nº 16.165/2024 reenquadra o servidor(a)  Andre Nogueira Rios , ID: 3047636 , Vínculo: 1, conforme os critérios a seguir:
 *Categoria atual: DETRAN
 *Cargo atual: Agente Técnico
 *Referência atual:  
 *Tempo de Serviço Público: (19 anos, 2 meses, 4 dias)
 *Conversão de LP (se houver): 
 *Titulação para fins de reenquadramento (se houver) 
 *Nova Categoria: DETRAN
 *Novo cargo: Técnico em Trânsito - Informática
 *Nova Referência: E-III.</v>
      </c>
    </row>
    <row r="225" spans="2:30" ht="156" x14ac:dyDescent="0.2">
      <c r="B225">
        <v>3126234</v>
      </c>
      <c r="C225">
        <v>1</v>
      </c>
      <c r="D225" t="str">
        <f t="shared" si="9"/>
        <v>3126234/1</v>
      </c>
      <c r="E225" t="s">
        <v>584</v>
      </c>
      <c r="I225" t="s">
        <v>524</v>
      </c>
      <c r="J225">
        <v>340032</v>
      </c>
      <c r="K225" t="s">
        <v>1157</v>
      </c>
      <c r="V225" t="s">
        <v>1214</v>
      </c>
      <c r="W225" t="s">
        <v>1619</v>
      </c>
      <c r="X225">
        <f>VLOOKUP(D225,Planilha3!$C$1:$AB$673,21,FALSE)</f>
        <v>340043</v>
      </c>
      <c r="Y225" t="str">
        <f>VLOOKUP(D225,Planilha3!$C$1:$AB$673,22,FALSE)</f>
        <v>Especialista em Trânsito - Administração</v>
      </c>
      <c r="AA225" t="s">
        <v>524</v>
      </c>
      <c r="AD225" s="2" t="str">
        <f t="shared" si="8"/>
        <v>A Secretaria de Planejamento, Governança e Gestão, em atenção ao Disposto na Lei nº 16.165/2024 reenquadra o servidor(a)  Andrea de Jesus Costa , ID: 3126234 , Vínculo: 1, conforme os critérios a seguir:
 *Categoria atual: DETRAN
 *Cargo atual: Analista
 *Referência atual:  
 *Tempo de Serviço Público: (15 anos, 4 meses, 12 dias)
 *Conversão de LP (se houver): 
 *Titulação para fins de reenquadramento (se houver) 
 *Nova Categoria: DETRAN
 *Novo cargo: Especialista em Trânsito - Administração
 *Nova Referência: E-I.</v>
      </c>
    </row>
    <row r="226" spans="2:30" ht="156" x14ac:dyDescent="0.2">
      <c r="B226">
        <v>3881393</v>
      </c>
      <c r="C226">
        <v>1</v>
      </c>
      <c r="D226" t="str">
        <f t="shared" si="9"/>
        <v>3881393/1</v>
      </c>
      <c r="E226" t="s">
        <v>585</v>
      </c>
      <c r="I226" t="s">
        <v>524</v>
      </c>
      <c r="J226">
        <v>340033</v>
      </c>
      <c r="K226" t="s">
        <v>1158</v>
      </c>
      <c r="V226" t="s">
        <v>1215</v>
      </c>
      <c r="W226" t="s">
        <v>37</v>
      </c>
      <c r="X226">
        <f>VLOOKUP(D226,Planilha3!$C$1:$AB$673,21,FALSE)</f>
        <v>340042</v>
      </c>
      <c r="Y226" t="str">
        <f>VLOOKUP(D226,Planilha3!$C$1:$AB$673,22,FALSE)</f>
        <v>Especialista em Trânsito - Especialista em Trânsito</v>
      </c>
      <c r="AA226" t="s">
        <v>524</v>
      </c>
      <c r="AD226" s="2" t="str">
        <f t="shared" si="8"/>
        <v>A Secretaria de Planejamento, Governança e Gestão, em atenção ao Disposto na Lei nº 16.165/2024 reenquadra o servidor(a)  Andrea Llantada Seibel Scarton , ID: 3881393 , Vínculo: 1, conforme os critérios a seguir:
 *Categoria atual: DETRAN
 *Cargo atual: Técnico Superior
 *Referência atual:  
 *Tempo de Serviço Público: (22 anos, 10 meses, 12 dias)
 *Conversão de LP (se houver): 
 *Titulação para fins de reenquadramento (se houver) 
 *Nova Categoria: DETRAN
 *Novo cargo: Especialista em Trânsito - Especialista em Trânsito
 *Nova Referência: C-I.</v>
      </c>
    </row>
    <row r="227" spans="2:30" ht="156" x14ac:dyDescent="0.2">
      <c r="B227">
        <v>3735109</v>
      </c>
      <c r="C227">
        <v>1</v>
      </c>
      <c r="D227" t="str">
        <f t="shared" si="9"/>
        <v>3735109/1</v>
      </c>
      <c r="E227" t="s">
        <v>586</v>
      </c>
      <c r="I227" t="s">
        <v>524</v>
      </c>
      <c r="J227">
        <v>340034</v>
      </c>
      <c r="K227" t="s">
        <v>1156</v>
      </c>
      <c r="V227" t="s">
        <v>1216</v>
      </c>
      <c r="W227" t="s">
        <v>35</v>
      </c>
      <c r="X227">
        <f>VLOOKUP(D227,Planilha3!$C$1:$AB$673,21,FALSE)</f>
        <v>340061</v>
      </c>
      <c r="Y227" t="str">
        <f>VLOOKUP(D227,Planilha3!$C$1:$AB$673,22,FALSE)</f>
        <v>Técnico em Trânsito - Administração</v>
      </c>
      <c r="AA227" t="s">
        <v>524</v>
      </c>
      <c r="AD227" s="2" t="str">
        <f t="shared" ref="AD227:AD290" si="10">CONCATENATE($AE$1," ",E227," ",$AF$1," ",B227," ",$AG$1," ",C227,$AH$1,,CHAR(10)," ",$AI$1," ",I227,CHAR(10)," ",$AJ$1," ",K227,,CHAR(10)," ",$AK$1," ",N227,,CHAR(10), " ",$AL$1," ",V227,,CHAR(10)," ",$AM$1," ",T227,,CHAR(10)," ",$AN$1," ",Q227,,CHAR(10)," ",$AO$1," ",I227,,CHAR(10)," ",$AP$1," ",Y227,,CHAR(10)," ",$AQ$1," ",W227,".")</f>
        <v>A Secretaria de Planejamento, Governança e Gestão, em atenção ao Disposto na Lei nº 16.165/2024 reenquadra o servidor(a)  Andreia Dedordi Rodrigues , ID: 3735109 , Vínculo: 1, conforme os critérios a seguir:
 *Categoria atual: DETRAN
 *Cargo atual: Agente Técnico
 *Referência atual:  
 *Tempo de Serviço Público: (12 anos, 2 meses, 21 dias)
 *Conversão de LP (se houver): 
 *Titulação para fins de reenquadramento (se houver) 
 *Nova Categoria: DETRAN
 *Novo cargo: Técnico em Trânsito - Administração
 *Nova Referência: C-II.</v>
      </c>
    </row>
    <row r="228" spans="2:30" ht="156" x14ac:dyDescent="0.2">
      <c r="B228">
        <v>3881032</v>
      </c>
      <c r="C228">
        <v>1</v>
      </c>
      <c r="D228" t="str">
        <f t="shared" si="9"/>
        <v>3881032/1</v>
      </c>
      <c r="E228" t="s">
        <v>587</v>
      </c>
      <c r="I228" t="s">
        <v>524</v>
      </c>
      <c r="J228">
        <v>340033</v>
      </c>
      <c r="K228" t="s">
        <v>1158</v>
      </c>
      <c r="V228" t="s">
        <v>1217</v>
      </c>
      <c r="W228" t="s">
        <v>36</v>
      </c>
      <c r="X228">
        <f>VLOOKUP(D228,Planilha3!$C$1:$AB$673,21,FALSE)</f>
        <v>340042</v>
      </c>
      <c r="Y228" t="str">
        <f>VLOOKUP(D228,Planilha3!$C$1:$AB$673,22,FALSE)</f>
        <v>Especialista em Trânsito - Especialista em Trânsito</v>
      </c>
      <c r="AA228" t="s">
        <v>524</v>
      </c>
      <c r="AD228" s="2" t="str">
        <f t="shared" si="10"/>
        <v>A Secretaria de Planejamento, Governança e Gestão, em atenção ao Disposto na Lei nº 16.165/2024 reenquadra o servidor(a)  Andreia Maria Bibiana Ramao Klunck , ID: 3881032 , Vínculo: 1, conforme os critérios a seguir:
 *Categoria atual: DETRAN
 *Cargo atual: Técnico Superior
 *Referência atual:  
 *Tempo de Serviço Público: (10 anos, 10 meses, 20 dias)
 *Conversão de LP (se houver): 
 *Titulação para fins de reenquadramento (se houver) 
 *Nova Categoria: DETRAN
 *Novo cargo: Especialista em Trânsito - Especialista em Trânsito
 *Nova Referência: B-III.</v>
      </c>
    </row>
    <row r="229" spans="2:30" ht="156" x14ac:dyDescent="0.2">
      <c r="B229">
        <v>3881016</v>
      </c>
      <c r="C229">
        <v>1</v>
      </c>
      <c r="D229" t="str">
        <f t="shared" si="9"/>
        <v>3881016/1</v>
      </c>
      <c r="E229" t="s">
        <v>588</v>
      </c>
      <c r="I229" t="s">
        <v>524</v>
      </c>
      <c r="J229">
        <v>340033</v>
      </c>
      <c r="K229" t="s">
        <v>1158</v>
      </c>
      <c r="V229" t="s">
        <v>1162</v>
      </c>
      <c r="W229" t="s">
        <v>50</v>
      </c>
      <c r="X229">
        <f>VLOOKUP(D229,Planilha3!$C$1:$AB$673,21,FALSE)</f>
        <v>340042</v>
      </c>
      <c r="Y229" t="str">
        <f>VLOOKUP(D229,Planilha3!$C$1:$AB$673,22,FALSE)</f>
        <v>Especialista em Trânsito - Especialista em Trânsito</v>
      </c>
      <c r="AA229" t="s">
        <v>524</v>
      </c>
      <c r="AD229" s="2" t="str">
        <f t="shared" si="10"/>
        <v>A Secretaria de Planejamento, Governança e Gestão, em atenção ao Disposto na Lei nº 16.165/2024 reenquadra o servidor(a)  Andreia Mendes Von Mühlen Delgado , ID: 3881016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230" spans="2:30" ht="156" x14ac:dyDescent="0.2">
      <c r="B230">
        <v>3870430</v>
      </c>
      <c r="C230">
        <v>1</v>
      </c>
      <c r="D230" t="str">
        <f t="shared" si="9"/>
        <v>3870430/1</v>
      </c>
      <c r="E230" t="s">
        <v>589</v>
      </c>
      <c r="I230" t="s">
        <v>524</v>
      </c>
      <c r="J230">
        <v>340035</v>
      </c>
      <c r="K230" t="s">
        <v>1159</v>
      </c>
      <c r="V230" t="s">
        <v>1218</v>
      </c>
      <c r="W230" t="s">
        <v>37</v>
      </c>
      <c r="X230">
        <f>VLOOKUP(D230,Planilha3!$C$1:$AB$673,21,FALSE)</f>
        <v>340068</v>
      </c>
      <c r="Y230" t="str">
        <f>VLOOKUP(D230,Planilha3!$C$1:$AB$673,22,FALSE)</f>
        <v>Assistente em Trânsito</v>
      </c>
      <c r="AA230" t="s">
        <v>524</v>
      </c>
      <c r="AD230" s="2" t="str">
        <f t="shared" si="10"/>
        <v>A Secretaria de Planejamento, Governança e Gestão, em atenção ao Disposto na Lei nº 16.165/2024 reenquadra o servidor(a)  Andresa dos Santos Krause , ID: 3870430 , Vínculo: 1, conforme os critérios a seguir:
 *Categoria atual: DETRAN
 *Cargo atual: Assistente Administrativo e Operacional
 *Referência atual:  
 *Tempo de Serviço Público: (11 anos, 9 dias)
 *Conversão de LP (se houver): 
 *Titulação para fins de reenquadramento (se houver) 
 *Nova Categoria: DETRAN
 *Novo cargo: Assistente em Trânsito
 *Nova Referência: C-I.</v>
      </c>
    </row>
    <row r="231" spans="2:30" ht="156" x14ac:dyDescent="0.2">
      <c r="B231">
        <v>3882950</v>
      </c>
      <c r="C231">
        <v>1</v>
      </c>
      <c r="D231" t="str">
        <f t="shared" si="9"/>
        <v>3882950/1</v>
      </c>
      <c r="E231" t="s">
        <v>590</v>
      </c>
      <c r="I231" t="s">
        <v>524</v>
      </c>
      <c r="J231">
        <v>340033</v>
      </c>
      <c r="K231" t="s">
        <v>1158</v>
      </c>
      <c r="V231" t="s">
        <v>1162</v>
      </c>
      <c r="W231" t="s">
        <v>35</v>
      </c>
      <c r="X231">
        <f>VLOOKUP(D231,Planilha3!$C$1:$AB$673,21,FALSE)</f>
        <v>340042</v>
      </c>
      <c r="Y231" t="str">
        <f>VLOOKUP(D231,Planilha3!$C$1:$AB$673,22,FALSE)</f>
        <v>Especialista em Trânsito - Especialista em Trânsito</v>
      </c>
      <c r="AA231" t="s">
        <v>524</v>
      </c>
      <c r="AD231" s="2" t="str">
        <f t="shared" si="10"/>
        <v>A Secretaria de Planejamento, Governança e Gestão, em atenção ao Disposto na Lei nº 16.165/2024 reenquadra o servidor(a)  Andressa Mansur Coimbra , ID: 3882950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C-II.</v>
      </c>
    </row>
    <row r="232" spans="2:30" ht="156" x14ac:dyDescent="0.2">
      <c r="B232">
        <v>3239071</v>
      </c>
      <c r="C232">
        <v>1</v>
      </c>
      <c r="D232" t="str">
        <f t="shared" si="9"/>
        <v>3239071/1</v>
      </c>
      <c r="E232" t="s">
        <v>591</v>
      </c>
      <c r="I232" t="s">
        <v>524</v>
      </c>
      <c r="J232">
        <v>340032</v>
      </c>
      <c r="K232" t="s">
        <v>1157</v>
      </c>
      <c r="V232" t="s">
        <v>1219</v>
      </c>
      <c r="W232" t="s">
        <v>1616</v>
      </c>
      <c r="X232">
        <f>VLOOKUP(D232,Planilha3!$C$1:$AB$673,21,FALSE)</f>
        <v>340048</v>
      </c>
      <c r="Y232" t="str">
        <f>VLOOKUP(D232,Planilha3!$C$1:$AB$673,22,FALSE)</f>
        <v>Especialista em Trânsito - Ciências Jurídicas e Sociais</v>
      </c>
      <c r="AA232" t="s">
        <v>524</v>
      </c>
      <c r="AD232" s="2" t="str">
        <f t="shared" si="10"/>
        <v>A Secretaria de Planejamento, Governança e Gestão, em atenção ao Disposto na Lei nº 16.165/2024 reenquadra o servidor(a)  Andressa Marques Araldi , ID: 3239071 , Vínculo: 1, conforme os critérios a seguir:
 *Categoria atual: DETRAN
 *Cargo atual: Analista
 *Referência atual:  
 *Tempo de Serviço Público: (14 anos, 6 meses, 8 dias)
 *Conversão de LP (se houver): 
 *Titulação para fins de reenquadramento (se houver) 
 *Nova Categoria: DETRAN
 *Novo cargo: Especialista em Trânsito - Ciências Jurídicas e Sociais
 *Nova Referência: D-II.</v>
      </c>
    </row>
    <row r="233" spans="2:30" ht="156" x14ac:dyDescent="0.2">
      <c r="B233">
        <v>3883116</v>
      </c>
      <c r="C233">
        <v>1</v>
      </c>
      <c r="D233" t="str">
        <f t="shared" si="9"/>
        <v>3883116/1</v>
      </c>
      <c r="E233" t="s">
        <v>592</v>
      </c>
      <c r="I233" t="s">
        <v>524</v>
      </c>
      <c r="J233">
        <v>340033</v>
      </c>
      <c r="K233" t="s">
        <v>1158</v>
      </c>
      <c r="V233" t="s">
        <v>1162</v>
      </c>
      <c r="W233" t="s">
        <v>39</v>
      </c>
      <c r="X233">
        <f>VLOOKUP(D233,Planilha3!$C$1:$AB$673,21,FALSE)</f>
        <v>340042</v>
      </c>
      <c r="Y233" t="str">
        <f>VLOOKUP(D233,Planilha3!$C$1:$AB$673,22,FALSE)</f>
        <v>Especialista em Trânsito - Especialista em Trânsito</v>
      </c>
      <c r="AA233" t="s">
        <v>524</v>
      </c>
      <c r="AD233" s="2" t="str">
        <f t="shared" si="10"/>
        <v>A Secretaria de Planejamento, Governança e Gestão, em atenção ao Disposto na Lei nº 16.165/2024 reenquadra o servidor(a)  Andrew Suso dos Santos , ID: 3883116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234" spans="2:30" ht="156" x14ac:dyDescent="0.2">
      <c r="B234">
        <v>3880451</v>
      </c>
      <c r="C234">
        <v>1</v>
      </c>
      <c r="D234" t="str">
        <f t="shared" si="9"/>
        <v>3880451/1</v>
      </c>
      <c r="E234" t="s">
        <v>593</v>
      </c>
      <c r="I234" t="s">
        <v>524</v>
      </c>
      <c r="J234">
        <v>340032</v>
      </c>
      <c r="K234" t="s">
        <v>1157</v>
      </c>
      <c r="V234" t="s">
        <v>1162</v>
      </c>
      <c r="W234" t="s">
        <v>32</v>
      </c>
      <c r="X234">
        <f>VLOOKUP(D234,Planilha3!$C$1:$AB$673,21,FALSE)</f>
        <v>340052</v>
      </c>
      <c r="Y234" t="str">
        <f>VLOOKUP(D234,Planilha3!$C$1:$AB$673,22,FALSE)</f>
        <v>Especialista em Trânsito - Informática</v>
      </c>
      <c r="AA234" t="s">
        <v>524</v>
      </c>
      <c r="AD234" s="2" t="str">
        <f t="shared" si="10"/>
        <v>A Secretaria de Planejamento, Governança e Gestão, em atenção ao Disposto na Lei nº 16.165/2024 reenquadra o servidor(a)  Andrey Luis Tietbohl Palma , ID: 3880451 , Vínculo: 1, conforme os critérios a seguir:
 *Categoria atual: DETRAN
 *Cargo atual: Analista
 *Referência atual:  
 *Tempo de Serviço Público: (10 anos, 10 meses, 21 dias)
 *Conversão de LP (se houver): 
 *Titulação para fins de reenquadramento (se houver) 
 *Nova Categoria: DETRAN
 *Novo cargo: Especialista em Trânsito - Informática
 *Nova Referência: C-III.</v>
      </c>
    </row>
    <row r="235" spans="2:30" ht="156" x14ac:dyDescent="0.2">
      <c r="B235">
        <v>1460080</v>
      </c>
      <c r="C235">
        <v>2</v>
      </c>
      <c r="D235" t="str">
        <f t="shared" si="9"/>
        <v>1460080/2</v>
      </c>
      <c r="E235" t="s">
        <v>594</v>
      </c>
      <c r="I235" t="s">
        <v>524</v>
      </c>
      <c r="J235">
        <v>340032</v>
      </c>
      <c r="K235" t="s">
        <v>1157</v>
      </c>
      <c r="V235" t="s">
        <v>1220</v>
      </c>
      <c r="W235" t="s">
        <v>48</v>
      </c>
      <c r="X235">
        <f>VLOOKUP(D235,Planilha3!$C$1:$AB$673,21,FALSE)</f>
        <v>340055</v>
      </c>
      <c r="Y235" t="str">
        <f>VLOOKUP(D235,Planilha3!$C$1:$AB$673,22,FALSE)</f>
        <v>Especialista em Trânsito - Pedagogia</v>
      </c>
      <c r="AA235" t="s">
        <v>524</v>
      </c>
      <c r="AD235" s="2" t="str">
        <f t="shared" si="10"/>
        <v>A Secretaria de Planejamento, Governança e Gestão, em atenção ao Disposto na Lei nº 16.165/2024 reenquadra o servidor(a)  Ângela Regina Szinvelski , ID: 1460080 , Vínculo: 2, conforme os critérios a seguir:
 *Categoria atual: DETRAN
 *Cargo atual: Analista
 *Referência atual:  
 *Tempo de Serviço Público: (38 anos, 3 meses, 14 dias)
 *Conversão de LP (se houver): 
 *Titulação para fins de reenquadramento (se houver) 
 *Nova Categoria: DETRAN
 *Novo cargo: Especialista em Trânsito - Pedagogia
 *Nova Referência: F-I.</v>
      </c>
    </row>
    <row r="236" spans="2:30" ht="156" x14ac:dyDescent="0.2">
      <c r="B236">
        <v>3116832</v>
      </c>
      <c r="C236">
        <v>1</v>
      </c>
      <c r="D236" t="str">
        <f t="shared" si="9"/>
        <v>3116832/1</v>
      </c>
      <c r="E236" t="s">
        <v>595</v>
      </c>
      <c r="I236" t="s">
        <v>524</v>
      </c>
      <c r="J236">
        <v>340032</v>
      </c>
      <c r="K236" t="s">
        <v>1157</v>
      </c>
      <c r="V236" t="s">
        <v>1172</v>
      </c>
      <c r="W236" t="s">
        <v>43</v>
      </c>
      <c r="X236">
        <f>VLOOKUP(D236,Planilha3!$C$1:$AB$673,21,FALSE)</f>
        <v>340043</v>
      </c>
      <c r="Y236" t="str">
        <f>VLOOKUP(D236,Planilha3!$C$1:$AB$673,22,FALSE)</f>
        <v>Especialista em Trânsito - Administração</v>
      </c>
      <c r="AA236" t="s">
        <v>524</v>
      </c>
      <c r="AD236" s="2" t="str">
        <f t="shared" si="10"/>
        <v>A Secretaria de Planejamento, Governança e Gestão, em atenção ao Disposto na Lei nº 16.165/2024 reenquadra o servidor(a)  Angela Roxo da Silva , ID: 3116832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Administração
 *Nova Referência: D-III.</v>
      </c>
    </row>
    <row r="237" spans="2:30" ht="156" x14ac:dyDescent="0.2">
      <c r="B237">
        <v>3497895</v>
      </c>
      <c r="C237">
        <v>2</v>
      </c>
      <c r="D237" t="str">
        <f t="shared" si="9"/>
        <v>3497895/2</v>
      </c>
      <c r="E237" t="s">
        <v>596</v>
      </c>
      <c r="I237" t="s">
        <v>524</v>
      </c>
      <c r="J237">
        <v>340032</v>
      </c>
      <c r="K237" t="s">
        <v>1157</v>
      </c>
      <c r="V237" t="s">
        <v>51</v>
      </c>
      <c r="W237" t="s">
        <v>35</v>
      </c>
      <c r="X237">
        <f>VLOOKUP(D237,Planilha3!$C$1:$AB$673,21,FALSE)</f>
        <v>340048</v>
      </c>
      <c r="Y237" t="str">
        <f>VLOOKUP(D237,Planilha3!$C$1:$AB$673,22,FALSE)</f>
        <v>Especialista em Trânsito - Ciências Jurídicas e Sociais</v>
      </c>
      <c r="AA237" t="s">
        <v>524</v>
      </c>
      <c r="AD237" s="2" t="str">
        <f t="shared" si="10"/>
        <v>A Secretaria de Planejamento, Governança e Gestão, em atenção ao Disposto na Lei nº 16.165/2024 reenquadra o servidor(a)  Angela Schutt Oliveira , ID: 3497895 , Vínculo: 2, conforme os critérios a seguir:
 *Categoria atual: DETRAN
 *Cargo atual: Analista
 *Referência atual:  
 *Tempo de Serviço Público: (14 anos, 2 meses, 9 dias)
 *Conversão de LP (se houver): 
 *Titulação para fins de reenquadramento (se houver) 
 *Nova Categoria: DETRAN
 *Novo cargo: Especialista em Trânsito - Ciências Jurídicas e Sociais
 *Nova Referência: C-II.</v>
      </c>
    </row>
    <row r="238" spans="2:30" ht="156" x14ac:dyDescent="0.2">
      <c r="B238">
        <v>4200136</v>
      </c>
      <c r="C238">
        <v>1</v>
      </c>
      <c r="D238" t="str">
        <f t="shared" si="9"/>
        <v>4200136/1</v>
      </c>
      <c r="E238" t="s">
        <v>597</v>
      </c>
      <c r="I238" t="s">
        <v>524</v>
      </c>
      <c r="J238">
        <v>340033</v>
      </c>
      <c r="K238" t="s">
        <v>1158</v>
      </c>
      <c r="V238" t="s">
        <v>1221</v>
      </c>
      <c r="W238" t="s">
        <v>39</v>
      </c>
      <c r="X238">
        <f>VLOOKUP(D238,Planilha3!$C$1:$AB$673,21,FALSE)</f>
        <v>340042</v>
      </c>
      <c r="Y238" t="str">
        <f>VLOOKUP(D238,Planilha3!$C$1:$AB$673,22,FALSE)</f>
        <v>Especialista em Trânsito - Especialista em Trânsito</v>
      </c>
      <c r="AA238" t="s">
        <v>524</v>
      </c>
      <c r="AD238" s="2" t="str">
        <f t="shared" si="10"/>
        <v>A Secretaria de Planejamento, Governança e Gestão, em atenção ao Disposto na Lei nº 16.165/2024 reenquadra o servidor(a)  Anna Karenina de Oliveira Lima Medeiros , ID: 4200136 , Vínculo: 1, conforme os critérios a seguir:
 *Categoria atual: DETRAN
 *Cargo atual: Técnico Superior
 *Referência atual:  
 *Tempo de Serviço Público: (11 anos, 11 meses, 7 dias)
 *Conversão de LP (se houver): 
 *Titulação para fins de reenquadramento (se houver) 
 *Nova Categoria: DETRAN
 *Novo cargo: Especialista em Trânsito - Especialista em Trânsito
 *Nova Referência: B-I.</v>
      </c>
    </row>
    <row r="239" spans="2:30" ht="156" x14ac:dyDescent="0.2">
      <c r="B239">
        <v>3239438</v>
      </c>
      <c r="C239">
        <v>1</v>
      </c>
      <c r="D239" t="str">
        <f t="shared" si="9"/>
        <v>3239438/1</v>
      </c>
      <c r="E239" t="s">
        <v>598</v>
      </c>
      <c r="I239" t="s">
        <v>524</v>
      </c>
      <c r="J239">
        <v>340032</v>
      </c>
      <c r="K239" t="s">
        <v>1157</v>
      </c>
      <c r="V239" t="s">
        <v>1222</v>
      </c>
      <c r="W239" t="s">
        <v>1616</v>
      </c>
      <c r="X239">
        <f>VLOOKUP(D239,Planilha3!$C$1:$AB$673,21,FALSE)</f>
        <v>340043</v>
      </c>
      <c r="Y239" t="str">
        <f>VLOOKUP(D239,Planilha3!$C$1:$AB$673,22,FALSE)</f>
        <v>Especialista em Trânsito - Administração</v>
      </c>
      <c r="AA239" t="s">
        <v>524</v>
      </c>
      <c r="AD239" s="2" t="str">
        <f t="shared" si="10"/>
        <v>A Secretaria de Planejamento, Governança e Gestão, em atenção ao Disposto na Lei nº 16.165/2024 reenquadra o servidor(a)  Antônio Carlos Barbará da Silva , ID: 3239438 , Vínculo: 1, conforme os critérios a seguir:
 *Categoria atual: DETRAN
 *Cargo atual: Analista
 *Referência atual:  
 *Tempo de Serviço Público: (14 anos, 6 meses, 3 dias)
 *Conversão de LP (se houver): 
 *Titulação para fins de reenquadramento (se houver) 
 *Nova Categoria: DETRAN
 *Novo cargo: Especialista em Trânsito - Administração
 *Nova Referência: D-II.</v>
      </c>
    </row>
    <row r="240" spans="2:30" ht="156" x14ac:dyDescent="0.2">
      <c r="B240">
        <v>3883809</v>
      </c>
      <c r="C240">
        <v>1</v>
      </c>
      <c r="D240" t="str">
        <f t="shared" si="9"/>
        <v>3883809/1</v>
      </c>
      <c r="E240" t="s">
        <v>599</v>
      </c>
      <c r="I240" t="s">
        <v>524</v>
      </c>
      <c r="J240">
        <v>340033</v>
      </c>
      <c r="K240" t="s">
        <v>1158</v>
      </c>
      <c r="V240" t="s">
        <v>1223</v>
      </c>
      <c r="W240" t="s">
        <v>39</v>
      </c>
      <c r="X240">
        <f>VLOOKUP(D240,Planilha3!$C$1:$AB$673,21,FALSE)</f>
        <v>340042</v>
      </c>
      <c r="Y240" t="str">
        <f>VLOOKUP(D240,Planilha3!$C$1:$AB$673,22,FALSE)</f>
        <v>Especialista em Trânsito - Especialista em Trânsito</v>
      </c>
      <c r="AA240" t="s">
        <v>524</v>
      </c>
      <c r="AD240" s="2" t="str">
        <f t="shared" si="10"/>
        <v>A Secretaria de Planejamento, Governança e Gestão, em atenção ao Disposto na Lei nº 16.165/2024 reenquadra o servidor(a)  Antonio Eduardo Soares Matos , ID: 3883809 , Vínculo: 1, conforme os critérios a seguir:
 *Categoria atual: DETRAN
 *Cargo atual: Técnico Superior
 *Referência atual:  
 *Tempo de Serviço Público: (10 anos, 9 meses, 27 dias)
 *Conversão de LP (se houver): 
 *Titulação para fins de reenquadramento (se houver) 
 *Nova Categoria: DETRAN
 *Novo cargo: Especialista em Trânsito - Especialista em Trânsito
 *Nova Referência: B-I.</v>
      </c>
    </row>
    <row r="241" spans="2:30" ht="156" x14ac:dyDescent="0.2">
      <c r="B241">
        <v>3477363</v>
      </c>
      <c r="C241">
        <v>1</v>
      </c>
      <c r="D241" t="str">
        <f t="shared" si="9"/>
        <v>3477363/1</v>
      </c>
      <c r="E241" t="s">
        <v>600</v>
      </c>
      <c r="I241" t="s">
        <v>524</v>
      </c>
      <c r="J241">
        <v>340032</v>
      </c>
      <c r="K241" t="s">
        <v>1157</v>
      </c>
      <c r="V241" t="s">
        <v>1224</v>
      </c>
      <c r="W241" t="s">
        <v>43</v>
      </c>
      <c r="X241">
        <f>VLOOKUP(D241,Planilha3!$C$1:$AB$673,21,FALSE)</f>
        <v>340047</v>
      </c>
      <c r="Y241" t="str">
        <f>VLOOKUP(D241,Planilha3!$C$1:$AB$673,22,FALSE)</f>
        <v>Especialista em Trânsito - Ciências Econômicas</v>
      </c>
      <c r="AA241" t="s">
        <v>524</v>
      </c>
      <c r="AD241" s="2" t="str">
        <f t="shared" si="10"/>
        <v>A Secretaria de Planejamento, Governança e Gestão, em atenção ao Disposto na Lei nº 16.165/2024 reenquadra o servidor(a)  Anuar Correa de Mello , ID: 3477363 , Vínculo: 1, conforme os critérios a seguir:
 *Categoria atual: DETRAN
 *Cargo atual: Analista
 *Referência atual:  
 *Tempo de Serviço Público: (17 anos, 8 meses, 13 dias)
 *Conversão de LP (se houver): 
 *Titulação para fins de reenquadramento (se houver) 
 *Nova Categoria: DETRAN
 *Novo cargo: Especialista em Trânsito - Ciências Econômicas
 *Nova Referência: D-III.</v>
      </c>
    </row>
    <row r="242" spans="2:30" ht="156" x14ac:dyDescent="0.2">
      <c r="B242">
        <v>1608428</v>
      </c>
      <c r="C242">
        <v>2</v>
      </c>
      <c r="D242" t="str">
        <f t="shared" si="9"/>
        <v>1608428/2</v>
      </c>
      <c r="E242" t="s">
        <v>601</v>
      </c>
      <c r="I242" t="s">
        <v>524</v>
      </c>
      <c r="J242">
        <v>340032</v>
      </c>
      <c r="K242" t="s">
        <v>1157</v>
      </c>
      <c r="V242" t="s">
        <v>1225</v>
      </c>
      <c r="W242" t="s">
        <v>42</v>
      </c>
      <c r="X242">
        <f>VLOOKUP(D242,Planilha3!$C$1:$AB$673,21,FALSE)</f>
        <v>340055</v>
      </c>
      <c r="Y242" t="str">
        <f>VLOOKUP(D242,Planilha3!$C$1:$AB$673,22,FALSE)</f>
        <v>Especialista em Trânsito - Pedagogia</v>
      </c>
      <c r="AA242" t="s">
        <v>524</v>
      </c>
      <c r="AD242" s="2" t="str">
        <f t="shared" si="10"/>
        <v>A Secretaria de Planejamento, Governança e Gestão, em atenção ao Disposto na Lei nº 16.165/2024 reenquadra o servidor(a)  Arlete Justina Monegat Hamerski , ID: 1608428 , Vínculo: 2, conforme os critérios a seguir:
 *Categoria atual: DETRAN
 *Cargo atual: Analista
 *Referência atual:  
 *Tempo de Serviço Público: (34 anos, 5 meses, 5 dias)
 *Conversão de LP (se houver): 
 *Titulação para fins de reenquadramento (se houver) 
 *Nova Categoria: DETRAN
 *Novo cargo: Especialista em Trânsito - Pedagogia
 *Nova Referência: D-I.</v>
      </c>
    </row>
    <row r="243" spans="2:30" ht="156" x14ac:dyDescent="0.2">
      <c r="B243">
        <v>3882144</v>
      </c>
      <c r="C243">
        <v>1</v>
      </c>
      <c r="D243" t="str">
        <f t="shared" si="9"/>
        <v>3882144/1</v>
      </c>
      <c r="E243" t="s">
        <v>602</v>
      </c>
      <c r="I243" t="s">
        <v>524</v>
      </c>
      <c r="J243">
        <v>340033</v>
      </c>
      <c r="K243" t="s">
        <v>1158</v>
      </c>
      <c r="V243" t="s">
        <v>1201</v>
      </c>
      <c r="W243" t="s">
        <v>39</v>
      </c>
      <c r="X243">
        <f>VLOOKUP(D243,Planilha3!$C$1:$AB$673,21,FALSE)</f>
        <v>340042</v>
      </c>
      <c r="Y243" t="str">
        <f>VLOOKUP(D243,Planilha3!$C$1:$AB$673,22,FALSE)</f>
        <v>Especialista em Trânsito - Especialista em Trânsito</v>
      </c>
      <c r="AA243" t="s">
        <v>524</v>
      </c>
      <c r="AD243" s="2" t="str">
        <f t="shared" si="10"/>
        <v>A Secretaria de Planejamento, Governança e Gestão, em atenção ao Disposto na Lei nº 16.165/2024 reenquadra o servidor(a)  Armindo Jose Kuczynski Junior , ID: 3882144 , Vínculo: 1, conforme os critérios a seguir:
 *Categoria atual: DETRAN
 *Cargo atual: Técnico Superior
 *Referência atual:  
 *Tempo de Serviço Público: (10 anos, 10 meses, 5 dias)
 *Conversão de LP (se houver): 
 *Titulação para fins de reenquadramento (se houver) 
 *Nova Categoria: DETRAN
 *Novo cargo: Especialista em Trânsito - Especialista em Trânsito
 *Nova Referência: B-I.</v>
      </c>
    </row>
    <row r="244" spans="2:30" ht="156" x14ac:dyDescent="0.2">
      <c r="B244">
        <v>3207285</v>
      </c>
      <c r="C244">
        <v>1</v>
      </c>
      <c r="D244" t="str">
        <f t="shared" si="9"/>
        <v>3207285/1</v>
      </c>
      <c r="E244" t="s">
        <v>603</v>
      </c>
      <c r="I244" t="s">
        <v>524</v>
      </c>
      <c r="J244">
        <v>340034</v>
      </c>
      <c r="K244" t="s">
        <v>1156</v>
      </c>
      <c r="V244" t="s">
        <v>1226</v>
      </c>
      <c r="W244" t="s">
        <v>36</v>
      </c>
      <c r="X244">
        <f>VLOOKUP(D244,Planilha3!$C$1:$AB$673,21,FALSE)</f>
        <v>340061</v>
      </c>
      <c r="Y244" t="str">
        <f>VLOOKUP(D244,Planilha3!$C$1:$AB$673,22,FALSE)</f>
        <v>Técnico em Trânsito - Administração</v>
      </c>
      <c r="AA244" t="s">
        <v>524</v>
      </c>
      <c r="AD244" s="2" t="str">
        <f t="shared" si="10"/>
        <v>A Secretaria de Planejamento, Governança e Gestão, em atenção ao Disposto na Lei nº 16.165/2024 reenquadra o servidor(a)  Artur Silva de Oliveira , ID: 3207285 , Vínculo: 1, conforme os critérios a seguir:
 *Categoria atual: DETRAN
 *Cargo atual: Agente Técnico
 *Referência atual:  
 *Tempo de Serviço Público: (14 anos, 9 meses, 18 dias)
 *Conversão de LP (se houver): 
 *Titulação para fins de reenquadramento (se houver) 
 *Nova Categoria: DETRAN
 *Novo cargo: Técnico em Trânsito - Administração
 *Nova Referência: B-III.</v>
      </c>
    </row>
    <row r="245" spans="2:30" ht="156" x14ac:dyDescent="0.2">
      <c r="B245">
        <v>3047644</v>
      </c>
      <c r="C245">
        <v>1</v>
      </c>
      <c r="D245" t="str">
        <f t="shared" si="9"/>
        <v>3047644/1</v>
      </c>
      <c r="E245" t="s">
        <v>604</v>
      </c>
      <c r="I245" t="s">
        <v>524</v>
      </c>
      <c r="J245">
        <v>340032</v>
      </c>
      <c r="K245" t="s">
        <v>1157</v>
      </c>
      <c r="V245" t="s">
        <v>1227</v>
      </c>
      <c r="W245" t="s">
        <v>1618</v>
      </c>
      <c r="X245">
        <f>VLOOKUP(D245,Planilha3!$C$1:$AB$673,21,FALSE)</f>
        <v>340050</v>
      </c>
      <c r="Y245" t="str">
        <f>VLOOKUP(D245,Planilha3!$C$1:$AB$673,22,FALSE)</f>
        <v>Especialista em Trânsito - Engenharia Mecânica</v>
      </c>
      <c r="AA245" t="s">
        <v>524</v>
      </c>
      <c r="AD245" s="2" t="str">
        <f t="shared" si="10"/>
        <v>A Secretaria de Planejamento, Governança e Gestão, em atenção ao Disposto na Lei nº 16.165/2024 reenquadra o servidor(a)  Aurelio Madruga Rodrigues , ID: 3047644 , Vínculo: 1, conforme os critérios a seguir:
 *Categoria atual: DETRAN
 *Cargo atual: Analista
 *Referência atual:  
 *Tempo de Serviço Público: (24 anos, 4 meses, 1 dia)
 *Conversão de LP (se houver): 
 *Titulação para fins de reenquadramento (se houver) 
 *Nova Categoria: DETRAN
 *Novo cargo: Especialista em Trânsito - Engenharia Mecânica
 *Nova Referência: E-III.</v>
      </c>
    </row>
    <row r="246" spans="2:30" ht="156" x14ac:dyDescent="0.2">
      <c r="B246">
        <v>3208710</v>
      </c>
      <c r="C246">
        <v>1</v>
      </c>
      <c r="D246" t="str">
        <f t="shared" si="9"/>
        <v>3208710/1</v>
      </c>
      <c r="E246" t="s">
        <v>605</v>
      </c>
      <c r="I246" t="s">
        <v>524</v>
      </c>
      <c r="J246">
        <v>340034</v>
      </c>
      <c r="K246" t="s">
        <v>1156</v>
      </c>
      <c r="V246" t="s">
        <v>1228</v>
      </c>
      <c r="W246" t="s">
        <v>42</v>
      </c>
      <c r="X246">
        <f>VLOOKUP(D246,Planilha3!$C$1:$AB$673,21,FALSE)</f>
        <v>340061</v>
      </c>
      <c r="Y246" t="str">
        <f>VLOOKUP(D246,Planilha3!$C$1:$AB$673,22,FALSE)</f>
        <v>Técnico em Trânsito - Administração</v>
      </c>
      <c r="AA246" t="s">
        <v>524</v>
      </c>
      <c r="AD246" s="2" t="str">
        <f t="shared" si="10"/>
        <v>A Secretaria de Planejamento, Governança e Gestão, em atenção ao Disposto na Lei nº 16.165/2024 reenquadra o servidor(a)  Barbara Oliveira Espirito Santo , ID: 3208710 , Vínculo: 1, conforme os critérios a seguir:
 *Categoria atual: DETRAN
 *Cargo atual: Agente Técnico
 *Referência atual:  
 *Tempo de Serviço Público: (14 anos, 9 meses, 9 dias)
 *Conversão de LP (se houver): 
 *Titulação para fins de reenquadramento (se houver) 
 *Nova Categoria: DETRAN
 *Novo cargo: Técnico em Trânsito - Administração
 *Nova Referência: D-I.</v>
      </c>
    </row>
    <row r="247" spans="2:30" ht="156" x14ac:dyDescent="0.2">
      <c r="B247">
        <v>3200132</v>
      </c>
      <c r="C247">
        <v>1</v>
      </c>
      <c r="D247" t="str">
        <f t="shared" si="9"/>
        <v>3200132/1</v>
      </c>
      <c r="E247" t="s">
        <v>606</v>
      </c>
      <c r="I247" t="s">
        <v>524</v>
      </c>
      <c r="J247">
        <v>340034</v>
      </c>
      <c r="K247" t="s">
        <v>1156</v>
      </c>
      <c r="V247" t="s">
        <v>1229</v>
      </c>
      <c r="W247" t="s">
        <v>43</v>
      </c>
      <c r="X247">
        <f>VLOOKUP(D247,Planilha3!$C$1:$AB$673,21,FALSE)</f>
        <v>340061</v>
      </c>
      <c r="Y247" t="str">
        <f>VLOOKUP(D247,Planilha3!$C$1:$AB$673,22,FALSE)</f>
        <v>Técnico em Trânsito - Administração</v>
      </c>
      <c r="AA247" t="s">
        <v>524</v>
      </c>
      <c r="AD247" s="2" t="str">
        <f t="shared" si="10"/>
        <v>A Secretaria de Planejamento, Governança e Gestão, em atenção ao Disposto na Lei nº 16.165/2024 reenquadra o servidor(a)  Barbara Pontel dos Santos Garbini , ID: 3200132 , Vínculo: 1, conforme os critérios a seguir:
 *Categoria atual: DETRAN
 *Cargo atual: Agente Técnico
 *Referência atual:  
 *Tempo de Serviço Público: (14 anos, 11 meses, 26 dias)
 *Conversão de LP (se houver): 
 *Titulação para fins de reenquadramento (se houver) 
 *Nova Categoria: DETRAN
 *Novo cargo: Técnico em Trânsito - Administração
 *Nova Referência: D-III.</v>
      </c>
    </row>
    <row r="248" spans="2:30" ht="156" x14ac:dyDescent="0.2">
      <c r="B248">
        <v>4231414</v>
      </c>
      <c r="C248">
        <v>1</v>
      </c>
      <c r="D248" t="str">
        <f t="shared" si="9"/>
        <v>4231414/1</v>
      </c>
      <c r="E248" t="s">
        <v>607</v>
      </c>
      <c r="I248" t="s">
        <v>524</v>
      </c>
      <c r="J248">
        <v>340033</v>
      </c>
      <c r="K248" t="s">
        <v>1158</v>
      </c>
      <c r="V248" t="s">
        <v>1230</v>
      </c>
      <c r="W248" t="s">
        <v>44</v>
      </c>
      <c r="X248">
        <f>VLOOKUP(D248,Planilha3!$C$1:$AB$673,21,FALSE)</f>
        <v>340042</v>
      </c>
      <c r="Y248" t="str">
        <f>VLOOKUP(D248,Planilha3!$C$1:$AB$673,22,FALSE)</f>
        <v>Especialista em Trânsito - Especialista em Trânsito</v>
      </c>
      <c r="AA248" t="s">
        <v>524</v>
      </c>
      <c r="AD248" s="2" t="str">
        <f t="shared" si="10"/>
        <v>A Secretaria de Planejamento, Governança e Gestão, em atenção ao Disposto na Lei nº 16.165/2024 reenquadra o servidor(a)  Benhur de Mattos Jungbeck , ID: 4231414 , Vínculo: 1, conforme os critérios a seguir:
 *Categoria atual: DETRAN
 *Cargo atual: Técnico Superior
 *Referência atual:  
 *Tempo de Serviço Público: (9 anos, 11 meses, 19 dias)
 *Conversão de LP (se houver): 
 *Titulação para fins de reenquadramento (se houver) 
 *Nova Categoria: DETRAN
 *Novo cargo: Especialista em Trânsito - Especialista em Trânsito
 *Nova Referência: B-II.</v>
      </c>
    </row>
    <row r="249" spans="2:30" ht="156" x14ac:dyDescent="0.2">
      <c r="B249">
        <v>4213610</v>
      </c>
      <c r="C249">
        <v>1</v>
      </c>
      <c r="D249" t="str">
        <f t="shared" si="9"/>
        <v>4213610/1</v>
      </c>
      <c r="E249" t="s">
        <v>608</v>
      </c>
      <c r="I249" t="s">
        <v>524</v>
      </c>
      <c r="J249">
        <v>340033</v>
      </c>
      <c r="K249" t="s">
        <v>1158</v>
      </c>
      <c r="V249" t="s">
        <v>1231</v>
      </c>
      <c r="W249" t="s">
        <v>39</v>
      </c>
      <c r="X249">
        <f>VLOOKUP(D249,Planilha3!$C$1:$AB$673,21,FALSE)</f>
        <v>340042</v>
      </c>
      <c r="Y249" t="str">
        <f>VLOOKUP(D249,Planilha3!$C$1:$AB$673,22,FALSE)</f>
        <v>Especialista em Trânsito - Especialista em Trânsito</v>
      </c>
      <c r="AA249" t="s">
        <v>524</v>
      </c>
      <c r="AD249" s="2" t="str">
        <f t="shared" si="10"/>
        <v>A Secretaria de Planejamento, Governança e Gestão, em atenção ao Disposto na Lei nº 16.165/2024 reenquadra o servidor(a)  Bernardo da Silva Costa , ID: 4213610 , Vínculo: 1, conforme os critérios a seguir:
 *Categoria atual: DETRAN
 *Cargo atual: Técnico Superior
 *Referência atual:  
 *Tempo de Serviço Público: (13 anos, 6 meses, 21 dias)
 *Conversão de LP (se houver): 
 *Titulação para fins de reenquadramento (se houver) 
 *Nova Categoria: DETRAN
 *Novo cargo: Especialista em Trânsito - Especialista em Trânsito
 *Nova Referência: B-I.</v>
      </c>
    </row>
    <row r="250" spans="2:30" ht="156" x14ac:dyDescent="0.2">
      <c r="B250">
        <v>3972046</v>
      </c>
      <c r="C250">
        <v>1</v>
      </c>
      <c r="D250" t="str">
        <f t="shared" si="9"/>
        <v>3972046/1</v>
      </c>
      <c r="E250" t="s">
        <v>609</v>
      </c>
      <c r="I250" t="s">
        <v>524</v>
      </c>
      <c r="J250">
        <v>340033</v>
      </c>
      <c r="K250" t="s">
        <v>1158</v>
      </c>
      <c r="V250" t="s">
        <v>1232</v>
      </c>
      <c r="W250" t="s">
        <v>44</v>
      </c>
      <c r="X250">
        <f>VLOOKUP(D250,Planilha3!$C$1:$AB$673,21,FALSE)</f>
        <v>340042</v>
      </c>
      <c r="Y250" t="str">
        <f>VLOOKUP(D250,Planilha3!$C$1:$AB$673,22,FALSE)</f>
        <v>Especialista em Trânsito - Especialista em Trânsito</v>
      </c>
      <c r="AA250" t="s">
        <v>524</v>
      </c>
      <c r="AD250" s="2" t="str">
        <f t="shared" si="10"/>
        <v>A Secretaria de Planejamento, Governança e Gestão, em atenção ao Disposto na Lei nº 16.165/2024 reenquadra o servidor(a)  Bernardo Stefano Bercht , ID: 3972046 , Vínculo: 1, conforme os critérios a seguir:
 *Categoria atual: DETRAN
 *Cargo atual: Técnico Superior
 *Referência atual:  
 *Tempo de Serviço Público: (10 anos, 3 meses, 17 dias)
 *Conversão de LP (se houver): 
 *Titulação para fins de reenquadramento (se houver) 
 *Nova Categoria: DETRAN
 *Novo cargo: Especialista em Trânsito - Especialista em Trânsito
 *Nova Referência: B-II.</v>
      </c>
    </row>
    <row r="251" spans="2:30" ht="156" x14ac:dyDescent="0.2">
      <c r="B251">
        <v>4436830</v>
      </c>
      <c r="C251">
        <v>1</v>
      </c>
      <c r="D251" t="str">
        <f t="shared" si="9"/>
        <v>4436830/1</v>
      </c>
      <c r="E251" t="s">
        <v>610</v>
      </c>
      <c r="I251" t="s">
        <v>524</v>
      </c>
      <c r="J251">
        <v>340032</v>
      </c>
      <c r="K251" t="s">
        <v>1157</v>
      </c>
      <c r="V251" t="s">
        <v>1233</v>
      </c>
      <c r="W251" t="s">
        <v>39</v>
      </c>
      <c r="X251">
        <f>VLOOKUP(D251,Planilha3!$C$1:$AB$673,21,FALSE)</f>
        <v>340043</v>
      </c>
      <c r="Y251" t="str">
        <f>VLOOKUP(D251,Planilha3!$C$1:$AB$673,22,FALSE)</f>
        <v>Especialista em Trânsito - Administração</v>
      </c>
      <c r="AA251" t="s">
        <v>524</v>
      </c>
      <c r="AD251" s="2" t="str">
        <f t="shared" si="10"/>
        <v>A Secretaria de Planejamento, Governança e Gestão, em atenção ao Disposto na Lei nº 16.165/2024 reenquadra o servidor(a)  Bianca Martinez Medeiros , ID: 4436830 , Vínculo: 1, conforme os critérios a seguir:
 *Categoria atual: DETRAN
 *Cargo atual: Analista
 *Referência atual:  
 *Tempo de Serviço Público: (7 anos, 2 meses, 16 dias)
 *Conversão de LP (se houver): 
 *Titulação para fins de reenquadramento (se houver) 
 *Nova Categoria: DETRAN
 *Novo cargo: Especialista em Trânsito - Administração
 *Nova Referência: B-I.</v>
      </c>
    </row>
    <row r="252" spans="2:30" ht="156" x14ac:dyDescent="0.2">
      <c r="B252">
        <v>3044424</v>
      </c>
      <c r="C252">
        <v>1</v>
      </c>
      <c r="D252" t="str">
        <f t="shared" si="9"/>
        <v>3044424/1</v>
      </c>
      <c r="E252" t="s">
        <v>611</v>
      </c>
      <c r="I252" t="s">
        <v>524</v>
      </c>
      <c r="J252">
        <v>340034</v>
      </c>
      <c r="K252" t="s">
        <v>1156</v>
      </c>
      <c r="V252" t="s">
        <v>52</v>
      </c>
      <c r="W252" t="s">
        <v>1620</v>
      </c>
      <c r="X252">
        <f>VLOOKUP(D252,Planilha3!$C$1:$AB$673,21,FALSE)</f>
        <v>340067</v>
      </c>
      <c r="Y252" t="str">
        <f>VLOOKUP(D252,Planilha3!$C$1:$AB$673,22,FALSE)</f>
        <v>Técnico em Trânsito -  Secretariado</v>
      </c>
      <c r="AA252" t="s">
        <v>524</v>
      </c>
      <c r="AD252" s="2" t="str">
        <f t="shared" si="10"/>
        <v>A Secretaria de Planejamento, Governança e Gestão, em atenção ao Disposto na Lei nº 16.165/2024 reenquadra o servidor(a)  Bianca Strona Loureiro , ID: 3044424 , Vínculo: 1, conforme os critérios a seguir:
 *Categoria atual: DETRAN
 *Cargo atual: Agente Técnico
 *Referência atual:  
 *Tempo de Serviço Público: (20 anos, 8 meses, 1 dia)
 *Conversão de LP (se houver): 
 *Titulação para fins de reenquadramento (se houver) 
 *Nova Categoria: DETRAN
 *Novo cargo: Técnico em Trânsito -  Secretariado
 *Nova Referência: F-II.</v>
      </c>
    </row>
    <row r="253" spans="2:30" ht="156" x14ac:dyDescent="0.2">
      <c r="B253">
        <v>3116999</v>
      </c>
      <c r="C253">
        <v>1</v>
      </c>
      <c r="D253" t="str">
        <f t="shared" si="9"/>
        <v>3116999/1</v>
      </c>
      <c r="E253" t="s">
        <v>612</v>
      </c>
      <c r="I253" t="s">
        <v>524</v>
      </c>
      <c r="J253">
        <v>340032</v>
      </c>
      <c r="K253" t="s">
        <v>1157</v>
      </c>
      <c r="V253" t="s">
        <v>1172</v>
      </c>
      <c r="W253" t="s">
        <v>40</v>
      </c>
      <c r="X253">
        <f>VLOOKUP(D253,Planilha3!$C$1:$AB$673,21,FALSE)</f>
        <v>340048</v>
      </c>
      <c r="Y253" t="str">
        <f>VLOOKUP(D253,Planilha3!$C$1:$AB$673,22,FALSE)</f>
        <v>Especialista em Trânsito - Ciências Jurídicas e Sociais</v>
      </c>
      <c r="AA253" t="s">
        <v>524</v>
      </c>
      <c r="AD253" s="2" t="str">
        <f t="shared" si="10"/>
        <v>A Secretaria de Planejamento, Governança e Gestão, em atenção ao Disposto na Lei nº 16.165/2024 reenquadra o servidor(a)  Brenda Schneider dos Santos , ID: 3116999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Ciências Jurídicas e Sociais
 *Nova Referência: E-II.</v>
      </c>
    </row>
    <row r="254" spans="2:30" ht="156" x14ac:dyDescent="0.2">
      <c r="B254">
        <v>3882934</v>
      </c>
      <c r="C254">
        <v>1</v>
      </c>
      <c r="D254" t="str">
        <f t="shared" si="9"/>
        <v>3882934/1</v>
      </c>
      <c r="E254" t="s">
        <v>613</v>
      </c>
      <c r="I254" t="s">
        <v>524</v>
      </c>
      <c r="J254">
        <v>340033</v>
      </c>
      <c r="K254" t="s">
        <v>1158</v>
      </c>
      <c r="V254" t="s">
        <v>1162</v>
      </c>
      <c r="W254" t="s">
        <v>35</v>
      </c>
      <c r="X254">
        <f>VLOOKUP(D254,Planilha3!$C$1:$AB$673,21,FALSE)</f>
        <v>340042</v>
      </c>
      <c r="Y254" t="str">
        <f>VLOOKUP(D254,Planilha3!$C$1:$AB$673,22,FALSE)</f>
        <v>Especialista em Trânsito - Especialista em Trânsito</v>
      </c>
      <c r="AA254" t="s">
        <v>524</v>
      </c>
      <c r="AD254" s="2" t="str">
        <f t="shared" si="10"/>
        <v>A Secretaria de Planejamento, Governança e Gestão, em atenção ao Disposto na Lei nº 16.165/2024 reenquadra o servidor(a)  Bruna Bergamaschi de Melo , ID: 3882934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C-II.</v>
      </c>
    </row>
    <row r="255" spans="2:30" ht="156" x14ac:dyDescent="0.2">
      <c r="B255">
        <v>3177254</v>
      </c>
      <c r="C255">
        <v>1</v>
      </c>
      <c r="D255" t="str">
        <f t="shared" si="9"/>
        <v>3177254/1</v>
      </c>
      <c r="E255" t="s">
        <v>614</v>
      </c>
      <c r="I255" t="s">
        <v>524</v>
      </c>
      <c r="J255">
        <v>340034</v>
      </c>
      <c r="K255" t="s">
        <v>1156</v>
      </c>
      <c r="V255" t="s">
        <v>1234</v>
      </c>
      <c r="W255" t="s">
        <v>1619</v>
      </c>
      <c r="X255">
        <f>VLOOKUP(D255,Planilha3!$C$1:$AB$673,21,FALSE)</f>
        <v>340061</v>
      </c>
      <c r="Y255" t="str">
        <f>VLOOKUP(D255,Planilha3!$C$1:$AB$673,22,FALSE)</f>
        <v>Técnico em Trânsito - Administração</v>
      </c>
      <c r="AA255" t="s">
        <v>524</v>
      </c>
      <c r="AD255" s="2" t="str">
        <f t="shared" si="10"/>
        <v>A Secretaria de Planejamento, Governança e Gestão, em atenção ao Disposto na Lei nº 16.165/2024 reenquadra o servidor(a)  Bruna da Cunha Fagundes , ID: 3177254 , Vínculo: 1, conforme os critérios a seguir:
 *Categoria atual: DETRAN
 *Cargo atual: Agente Técnico
 *Referência atual:  
 *Tempo de Serviço Público: (15 anos, 2 meses, 15 dias)
 *Conversão de LP (se houver): 
 *Titulação para fins de reenquadramento (se houver) 
 *Nova Categoria: DETRAN
 *Novo cargo: Técnico em Trânsito - Administração
 *Nova Referência: E-I.</v>
      </c>
    </row>
    <row r="256" spans="2:30" ht="156" x14ac:dyDescent="0.2">
      <c r="B256">
        <v>3882187</v>
      </c>
      <c r="C256">
        <v>1</v>
      </c>
      <c r="D256" t="str">
        <f t="shared" ref="D256:D316" si="11">CONCATENATE(B256,"/",C256)</f>
        <v>3882187/1</v>
      </c>
      <c r="E256" t="s">
        <v>615</v>
      </c>
      <c r="I256" t="s">
        <v>524</v>
      </c>
      <c r="J256">
        <v>340033</v>
      </c>
      <c r="K256" t="s">
        <v>1158</v>
      </c>
      <c r="V256" t="s">
        <v>1235</v>
      </c>
      <c r="W256" t="s">
        <v>37</v>
      </c>
      <c r="X256">
        <f>VLOOKUP(D256,Planilha3!$C$1:$AB$673,21,FALSE)</f>
        <v>340042</v>
      </c>
      <c r="Y256" t="str">
        <f>VLOOKUP(D256,Planilha3!$C$1:$AB$673,22,FALSE)</f>
        <v>Especialista em Trânsito - Especialista em Trânsito</v>
      </c>
      <c r="AA256" t="s">
        <v>524</v>
      </c>
      <c r="AD256" s="2" t="str">
        <f t="shared" si="10"/>
        <v>A Secretaria de Planejamento, Governança e Gestão, em atenção ao Disposto na Lei nº 16.165/2024 reenquadra o servidor(a)  Bruno Barreto de Carvalho , ID: 3882187 , Vínculo: 1, conforme os critérios a seguir:
 *Categoria atual: DETRAN
 *Cargo atual: Técnico Superior
 *Referência atual:  
 *Tempo de Serviço Público: (13 anos, 3 meses, 3 dias)
 *Conversão de LP (se houver): 
 *Titulação para fins de reenquadramento (se houver) 
 *Nova Categoria: DETRAN
 *Novo cargo: Especialista em Trânsito - Especialista em Trânsito
 *Nova Referência: C-I.</v>
      </c>
    </row>
    <row r="257" spans="2:30" ht="156" x14ac:dyDescent="0.2">
      <c r="B257">
        <v>3870499</v>
      </c>
      <c r="C257">
        <v>1</v>
      </c>
      <c r="D257" t="str">
        <f t="shared" si="11"/>
        <v>3870499/1</v>
      </c>
      <c r="E257" t="s">
        <v>616</v>
      </c>
      <c r="I257" t="s">
        <v>524</v>
      </c>
      <c r="J257">
        <v>340032</v>
      </c>
      <c r="K257" t="s">
        <v>1157</v>
      </c>
      <c r="V257" t="s">
        <v>1161</v>
      </c>
      <c r="W257" t="s">
        <v>35</v>
      </c>
      <c r="X257">
        <f>VLOOKUP(D257,Planilha3!$C$1:$AB$673,21,FALSE)</f>
        <v>340050</v>
      </c>
      <c r="Y257" t="str">
        <f>VLOOKUP(D257,Planilha3!$C$1:$AB$673,22,FALSE)</f>
        <v>Especialista em Trânsito - Engenharia Mecânica</v>
      </c>
      <c r="AA257" t="s">
        <v>524</v>
      </c>
      <c r="AD257" s="2" t="str">
        <f t="shared" si="10"/>
        <v>A Secretaria de Planejamento, Governança e Gestão, em atenção ao Disposto na Lei nº 16.165/2024 reenquadra o servidor(a)  Bruno Heerdt Veiga , ID: 3870499 , Vínculo: 1, conforme os critérios a seguir:
 *Categoria atual: DETRAN
 *Cargo atual: Analista
 *Referência atual:  
 *Tempo de Serviço Público: (11 anos, 12 dias)
 *Conversão de LP (se houver): 
 *Titulação para fins de reenquadramento (se houver) 
 *Nova Categoria: DETRAN
 *Novo cargo: Especialista em Trânsito - Engenharia Mecânica
 *Nova Referência: C-II.</v>
      </c>
    </row>
    <row r="258" spans="2:30" ht="156" x14ac:dyDescent="0.2">
      <c r="B258">
        <v>3124371</v>
      </c>
      <c r="C258">
        <v>1</v>
      </c>
      <c r="D258" t="str">
        <f t="shared" si="11"/>
        <v>3124371/1</v>
      </c>
      <c r="E258" t="s">
        <v>617</v>
      </c>
      <c r="I258" t="s">
        <v>524</v>
      </c>
      <c r="J258">
        <v>340032</v>
      </c>
      <c r="K258" t="s">
        <v>1157</v>
      </c>
      <c r="V258" t="s">
        <v>1236</v>
      </c>
      <c r="W258" t="s">
        <v>40</v>
      </c>
      <c r="X258">
        <f>VLOOKUP(D258,Planilha3!$C$1:$AB$673,21,FALSE)</f>
        <v>340048</v>
      </c>
      <c r="Y258" t="str">
        <f>VLOOKUP(D258,Planilha3!$C$1:$AB$673,22,FALSE)</f>
        <v>Especialista em Trânsito - Ciências Jurídicas e Sociais</v>
      </c>
      <c r="AA258" t="s">
        <v>524</v>
      </c>
      <c r="AD258" s="2" t="str">
        <f t="shared" si="10"/>
        <v>A Secretaria de Planejamento, Governança e Gestão, em atenção ao Disposto na Lei nº 16.165/2024 reenquadra o servidor(a)  Calebe Luiz Delazeri Hilgert , ID: 3124371 , Vínculo: 1, conforme os critérios a seguir:
 *Categoria atual: DETRAN
 *Cargo atual: Analista
 *Referência atual:  
 *Tempo de Serviço Público: (21 anos, 4 meses, 21 dias)
 *Conversão de LP (se houver): 
 *Titulação para fins de reenquadramento (se houver) 
 *Nova Categoria: DETRAN
 *Novo cargo: Especialista em Trânsito - Ciências Jurídicas e Sociais
 *Nova Referência: E-II.</v>
      </c>
    </row>
    <row r="259" spans="2:30" ht="156" x14ac:dyDescent="0.2">
      <c r="B259">
        <v>3131149</v>
      </c>
      <c r="C259">
        <v>1</v>
      </c>
      <c r="D259" t="str">
        <f t="shared" si="11"/>
        <v>3131149/1</v>
      </c>
      <c r="E259" t="s">
        <v>618</v>
      </c>
      <c r="I259" t="s">
        <v>524</v>
      </c>
      <c r="J259">
        <v>340032</v>
      </c>
      <c r="K259" t="s">
        <v>1157</v>
      </c>
      <c r="V259" t="s">
        <v>1237</v>
      </c>
      <c r="W259" t="s">
        <v>40</v>
      </c>
      <c r="X259">
        <f>VLOOKUP(D259,Planilha3!$C$1:$AB$673,21,FALSE)</f>
        <v>340043</v>
      </c>
      <c r="Y259" t="str">
        <f>VLOOKUP(D259,Planilha3!$C$1:$AB$673,22,FALSE)</f>
        <v>Especialista em Trânsito - Administração</v>
      </c>
      <c r="AA259" t="s">
        <v>524</v>
      </c>
      <c r="AD259" s="2" t="str">
        <f t="shared" si="10"/>
        <v>A Secretaria de Planejamento, Governança e Gestão, em atenção ao Disposto na Lei nº 16.165/2024 reenquadra o servidor(a)  Camila Melo de Boni , ID: 3131149 , Vínculo: 1, conforme os critérios a seguir:
 *Categoria atual: DETRAN
 *Cargo atual: Analista
 *Referência atual:  
 *Tempo de Serviço Público: (15 anos, 4 meses, 7 dias)
 *Conversão de LP (se houver): 
 *Titulação para fins de reenquadramento (se houver) 
 *Nova Categoria: DETRAN
 *Novo cargo: Especialista em Trânsito - Administração
 *Nova Referência: E-II.</v>
      </c>
    </row>
    <row r="260" spans="2:30" ht="156" x14ac:dyDescent="0.2">
      <c r="B260">
        <v>2806355</v>
      </c>
      <c r="C260">
        <v>2</v>
      </c>
      <c r="D260" t="str">
        <f t="shared" si="11"/>
        <v>2806355/2</v>
      </c>
      <c r="E260" t="s">
        <v>619</v>
      </c>
      <c r="I260" t="s">
        <v>524</v>
      </c>
      <c r="J260">
        <v>340033</v>
      </c>
      <c r="K260" t="s">
        <v>1158</v>
      </c>
      <c r="V260" t="s">
        <v>1238</v>
      </c>
      <c r="W260" t="s">
        <v>37</v>
      </c>
      <c r="X260">
        <f>VLOOKUP(D260,Planilha3!$C$1:$AB$673,21,FALSE)</f>
        <v>340042</v>
      </c>
      <c r="Y260" t="str">
        <f>VLOOKUP(D260,Planilha3!$C$1:$AB$673,22,FALSE)</f>
        <v>Especialista em Trânsito - Especialista em Trânsito</v>
      </c>
      <c r="AA260" t="s">
        <v>524</v>
      </c>
      <c r="AD260" s="2" t="str">
        <f t="shared" si="10"/>
        <v>A Secretaria de Planejamento, Governança e Gestão, em atenção ao Disposto na Lei nº 16.165/2024 reenquadra o servidor(a)  Candida Mocelin , ID: 2806355 , Vínculo: 2, conforme os critérios a seguir:
 *Categoria atual: DETRAN
 *Cargo atual: Técnico Superior
 *Referência atual:  
 *Tempo de Serviço Público: (20 anos, 5 meses, 20 dias)
 *Conversão de LP (se houver): 
 *Titulação para fins de reenquadramento (se houver) 
 *Nova Categoria: DETRAN
 *Novo cargo: Especialista em Trânsito - Especialista em Trânsito
 *Nova Referência: C-I.</v>
      </c>
    </row>
    <row r="261" spans="2:30" ht="156" x14ac:dyDescent="0.2">
      <c r="B261">
        <v>3208818</v>
      </c>
      <c r="C261">
        <v>1</v>
      </c>
      <c r="D261" t="str">
        <f t="shared" si="11"/>
        <v>3208818/1</v>
      </c>
      <c r="E261" t="s">
        <v>620</v>
      </c>
      <c r="I261" t="s">
        <v>524</v>
      </c>
      <c r="J261">
        <v>340034</v>
      </c>
      <c r="K261" t="s">
        <v>1156</v>
      </c>
      <c r="V261" t="s">
        <v>1239</v>
      </c>
      <c r="W261" t="s">
        <v>35</v>
      </c>
      <c r="X261">
        <f>VLOOKUP(D261,Planilha3!$C$1:$AB$673,21,FALSE)</f>
        <v>340067</v>
      </c>
      <c r="Y261" t="str">
        <f>VLOOKUP(D261,Planilha3!$C$1:$AB$673,22,FALSE)</f>
        <v>Técnico em Trânsito -  Secretariado</v>
      </c>
      <c r="AA261" t="s">
        <v>524</v>
      </c>
      <c r="AD261" s="2" t="str">
        <f t="shared" si="10"/>
        <v>A Secretaria de Planejamento, Governança e Gestão, em atenção ao Disposto na Lei nº 16.165/2024 reenquadra o servidor(a)  Caren Costa Bomfim , ID: 3208818 , Vínculo: 1, conforme os critérios a seguir:
 *Categoria atual: DETRAN
 *Cargo atual: Agente Técnico
 *Referência atual:  
 *Tempo de Serviço Público: (19 anos, 3 meses, 23 dias)
 *Conversão de LP (se houver): 
 *Titulação para fins de reenquadramento (se houver) 
 *Nova Categoria: DETRAN
 *Novo cargo: Técnico em Trânsito -  Secretariado
 *Nova Referência: C-II.</v>
      </c>
    </row>
    <row r="262" spans="2:30" ht="156" x14ac:dyDescent="0.2">
      <c r="B262">
        <v>3682900</v>
      </c>
      <c r="C262">
        <v>1</v>
      </c>
      <c r="D262" t="str">
        <f t="shared" si="11"/>
        <v>3682900/1</v>
      </c>
      <c r="E262" t="s">
        <v>621</v>
      </c>
      <c r="I262" t="s">
        <v>524</v>
      </c>
      <c r="J262">
        <v>340032</v>
      </c>
      <c r="K262" t="s">
        <v>1157</v>
      </c>
      <c r="V262" t="s">
        <v>1240</v>
      </c>
      <c r="W262" t="s">
        <v>42</v>
      </c>
      <c r="X262">
        <f>VLOOKUP(D262,Planilha3!$C$1:$AB$673,21,FALSE)</f>
        <v>340055</v>
      </c>
      <c r="Y262" t="str">
        <f>VLOOKUP(D262,Planilha3!$C$1:$AB$673,22,FALSE)</f>
        <v>Especialista em Trânsito - Pedagogia</v>
      </c>
      <c r="AA262" t="s">
        <v>524</v>
      </c>
      <c r="AD262" s="2" t="str">
        <f t="shared" si="10"/>
        <v>A Secretaria de Planejamento, Governança e Gestão, em atenção ao Disposto na Lei nº 16.165/2024 reenquadra o servidor(a)  Carina Silva da Rosa Dewes , ID: 3682900 , Vínculo: 1, conforme os critérios a seguir:
 *Categoria atual: DETRAN
 *Cargo atual: Analista
 *Referência atual:  
 *Tempo de Serviço Público: (19 anos, 9 meses, 1 dia)
 *Conversão de LP (se houver): 
 *Titulação para fins de reenquadramento (se houver) 
 *Nova Categoria: DETRAN
 *Novo cargo: Especialista em Trânsito - Pedagogia
 *Nova Referência: D-I.</v>
      </c>
    </row>
    <row r="263" spans="2:30" ht="156" x14ac:dyDescent="0.2">
      <c r="B263">
        <v>3040054</v>
      </c>
      <c r="C263">
        <v>1</v>
      </c>
      <c r="D263" t="str">
        <f t="shared" si="11"/>
        <v>3040054/1</v>
      </c>
      <c r="E263" t="s">
        <v>622</v>
      </c>
      <c r="I263" t="s">
        <v>524</v>
      </c>
      <c r="J263">
        <v>340032</v>
      </c>
      <c r="K263" t="s">
        <v>1157</v>
      </c>
      <c r="V263" t="s">
        <v>1241</v>
      </c>
      <c r="W263" t="s">
        <v>1617</v>
      </c>
      <c r="X263">
        <f>VLOOKUP(D263,Planilha3!$C$1:$AB$673,21,FALSE)</f>
        <v>340055</v>
      </c>
      <c r="Y263" t="str">
        <f>VLOOKUP(D263,Planilha3!$C$1:$AB$673,22,FALSE)</f>
        <v>Especialista em Trânsito - Pedagogia</v>
      </c>
      <c r="AA263" t="s">
        <v>524</v>
      </c>
      <c r="AD263" s="2" t="str">
        <f t="shared" si="10"/>
        <v>A Secretaria de Planejamento, Governança e Gestão, em atenção ao Disposto na Lei nº 16.165/2024 reenquadra o servidor(a)  Carla Badaraco Guglielmi , ID: 3040054 , Vínculo: 1, conforme os critérios a seguir:
 *Categoria atual: DETRAN
 *Cargo atual: Analista
 *Referência atual:  
 *Tempo de Serviço Público: (27 anos, 9 meses, 9 dias)
 *Conversão de LP (se houver): 
 *Titulação para fins de reenquadramento (se houver) 
 *Nova Categoria: DETRAN
 *Novo cargo: Especialista em Trânsito - Pedagogia
 *Nova Referência: F-III.</v>
      </c>
    </row>
    <row r="264" spans="2:30" ht="156" x14ac:dyDescent="0.2">
      <c r="B264">
        <v>3624579</v>
      </c>
      <c r="C264">
        <v>1</v>
      </c>
      <c r="D264" t="str">
        <f t="shared" si="11"/>
        <v>3624579/1</v>
      </c>
      <c r="E264" t="s">
        <v>623</v>
      </c>
      <c r="I264" t="s">
        <v>524</v>
      </c>
      <c r="J264">
        <v>340034</v>
      </c>
      <c r="K264" t="s">
        <v>1156</v>
      </c>
      <c r="V264" t="s">
        <v>1242</v>
      </c>
      <c r="W264" t="s">
        <v>37</v>
      </c>
      <c r="X264">
        <f>VLOOKUP(D264,Planilha3!$C$1:$AB$673,21,FALSE)</f>
        <v>340061</v>
      </c>
      <c r="Y264" t="str">
        <f>VLOOKUP(D264,Planilha3!$C$1:$AB$673,22,FALSE)</f>
        <v>Técnico em Trânsito - Administração</v>
      </c>
      <c r="AA264" t="s">
        <v>524</v>
      </c>
      <c r="AD264" s="2" t="str">
        <f t="shared" si="10"/>
        <v>A Secretaria de Planejamento, Governança e Gestão, em atenção ao Disposto na Lei nº 16.165/2024 reenquadra o servidor(a)  Carla Cristina de Souza , ID: 3624579 , Vínculo: 1, conforme os critérios a seguir:
 *Categoria atual: DETRAN
 *Cargo atual: Agente Técnico
 *Referência atual:  
 *Tempo de Serviço Público: (12 anos, 11 meses, 15 dias)
 *Conversão de LP (se houver): 
 *Titulação para fins de reenquadramento (se houver) 
 *Nova Categoria: DETRAN
 *Novo cargo: Técnico em Trânsito - Administração
 *Nova Referência: C-I.</v>
      </c>
    </row>
    <row r="265" spans="2:30" ht="156" x14ac:dyDescent="0.2">
      <c r="B265">
        <v>3115089</v>
      </c>
      <c r="C265">
        <v>1</v>
      </c>
      <c r="D265" t="str">
        <f t="shared" si="11"/>
        <v>3115089/1</v>
      </c>
      <c r="E265" t="s">
        <v>624</v>
      </c>
      <c r="I265" t="s">
        <v>524</v>
      </c>
      <c r="J265">
        <v>340032</v>
      </c>
      <c r="K265" t="s">
        <v>1157</v>
      </c>
      <c r="V265" t="s">
        <v>1164</v>
      </c>
      <c r="W265" t="s">
        <v>40</v>
      </c>
      <c r="X265">
        <f>VLOOKUP(D265,Planilha3!$C$1:$AB$673,21,FALSE)</f>
        <v>340048</v>
      </c>
      <c r="Y265" t="str">
        <f>VLOOKUP(D265,Planilha3!$C$1:$AB$673,22,FALSE)</f>
        <v>Especialista em Trânsito - Ciências Jurídicas e Sociais</v>
      </c>
      <c r="AA265" t="s">
        <v>524</v>
      </c>
      <c r="AD265" s="2" t="str">
        <f t="shared" si="10"/>
        <v>A Secretaria de Planejamento, Governança e Gestão, em atenção ao Disposto na Lei nº 16.165/2024 reenquadra o servidor(a)  Carla Ribeiro Pereira , ID: 3115089 , Vínculo: 1, conforme os critérios a seguir:
 *Categoria atual: DETRAN
 *Cargo atual: Analista
 *Referência atual:  
 *Tempo de Serviço Público: (15 anos, 5 meses, 8 dias)
 *Conversão de LP (se houver): 
 *Titulação para fins de reenquadramento (se houver) 
 *Nova Categoria: DETRAN
 *Novo cargo: Especialista em Trânsito - Ciências Jurídicas e Sociais
 *Nova Referência: E-II.</v>
      </c>
    </row>
    <row r="266" spans="2:30" ht="156" x14ac:dyDescent="0.2">
      <c r="B266">
        <v>3117332</v>
      </c>
      <c r="C266">
        <v>1</v>
      </c>
      <c r="D266" t="str">
        <f t="shared" si="11"/>
        <v>3117332/1</v>
      </c>
      <c r="E266" t="s">
        <v>625</v>
      </c>
      <c r="I266" t="s">
        <v>524</v>
      </c>
      <c r="J266">
        <v>340034</v>
      </c>
      <c r="K266" t="s">
        <v>1156</v>
      </c>
      <c r="V266" t="s">
        <v>1172</v>
      </c>
      <c r="W266" t="s">
        <v>40</v>
      </c>
      <c r="X266">
        <f>VLOOKUP(D266,Planilha3!$C$1:$AB$673,21,FALSE)</f>
        <v>340061</v>
      </c>
      <c r="Y266" t="str">
        <f>VLOOKUP(D266,Planilha3!$C$1:$AB$673,22,FALSE)</f>
        <v>Técnico em Trânsito - Administração</v>
      </c>
      <c r="AA266" t="s">
        <v>524</v>
      </c>
      <c r="AD266" s="2" t="str">
        <f t="shared" si="10"/>
        <v>A Secretaria de Planejamento, Governança e Gestão, em atenção ao Disposto na Lei nº 16.165/2024 reenquadra o servidor(a)  Carlos Alberto de Moraes Silva , ID: 3117332 , Vínculo: 1, conforme os critérios a seguir:
 *Categoria atual: DETRAN
 *Cargo atual: Agente Técnico
 *Referência atual:  
 *Tempo de Serviço Público: (15 anos, 5 meses, 5 dias)
 *Conversão de LP (se houver): 
 *Titulação para fins de reenquadramento (se houver) 
 *Nova Categoria: DETRAN
 *Novo cargo: Técnico em Trânsito - Administração
 *Nova Referência: E-II.</v>
      </c>
    </row>
    <row r="267" spans="2:30" ht="156" x14ac:dyDescent="0.2">
      <c r="B267">
        <v>3230562</v>
      </c>
      <c r="C267">
        <v>1</v>
      </c>
      <c r="D267" t="str">
        <f t="shared" si="11"/>
        <v>3230562/1</v>
      </c>
      <c r="E267" t="s">
        <v>626</v>
      </c>
      <c r="I267" t="s">
        <v>524</v>
      </c>
      <c r="J267">
        <v>340032</v>
      </c>
      <c r="K267" t="s">
        <v>1157</v>
      </c>
      <c r="V267" t="s">
        <v>1243</v>
      </c>
      <c r="W267" t="s">
        <v>43</v>
      </c>
      <c r="X267">
        <f>VLOOKUP(D267,Planilha3!$C$1:$AB$673,21,FALSE)</f>
        <v>340046</v>
      </c>
      <c r="Y267" t="str">
        <f>VLOOKUP(D267,Planilha3!$C$1:$AB$673,22,FALSE)</f>
        <v>Especialista em Trânsito - Ciências Contábeis</v>
      </c>
      <c r="AA267" t="s">
        <v>524</v>
      </c>
      <c r="AD267" s="2" t="str">
        <f t="shared" si="10"/>
        <v>A Secretaria de Planejamento, Governança e Gestão, em atenção ao Disposto na Lei nº 16.165/2024 reenquadra o servidor(a)  Carlos Alberto Hermes , ID: 3230562 , Vínculo: 1, conforme os critérios a seguir:
 *Categoria atual: DETRAN
 *Cargo atual: Analista
 *Referência atual:  
 *Tempo de Serviço Público: (15 anos, 11 meses)
 *Conversão de LP (se houver): 
 *Titulação para fins de reenquadramento (se houver) 
 *Nova Categoria: DETRAN
 *Novo cargo: Especialista em Trânsito - Ciências Contábeis
 *Nova Referência: D-III.</v>
      </c>
    </row>
    <row r="268" spans="2:30" ht="156" x14ac:dyDescent="0.2">
      <c r="B268">
        <v>3126480</v>
      </c>
      <c r="C268">
        <v>1</v>
      </c>
      <c r="D268" t="str">
        <f t="shared" si="11"/>
        <v>3126480/1</v>
      </c>
      <c r="E268" t="s">
        <v>627</v>
      </c>
      <c r="I268" t="s">
        <v>524</v>
      </c>
      <c r="J268">
        <v>340032</v>
      </c>
      <c r="K268" t="s">
        <v>1157</v>
      </c>
      <c r="V268" t="s">
        <v>1244</v>
      </c>
      <c r="W268" t="s">
        <v>43</v>
      </c>
      <c r="X268">
        <f>VLOOKUP(D268,Planilha3!$C$1:$AB$673,21,FALSE)</f>
        <v>340044</v>
      </c>
      <c r="Y268" t="str">
        <f>VLOOKUP(D268,Planilha3!$C$1:$AB$673,22,FALSE)</f>
        <v>Especialista em Trânsito - Arquivologia</v>
      </c>
      <c r="AA268" t="s">
        <v>524</v>
      </c>
      <c r="AD268" s="2" t="str">
        <f t="shared" si="10"/>
        <v>A Secretaria de Planejamento, Governança e Gestão, em atenção ao Disposto na Lei nº 16.165/2024 reenquadra o servidor(a)  Carlos Alberto Lucena dos Santos , ID: 3126480 , Vínculo: 1, conforme os critérios a seguir:
 *Categoria atual: DETRAN
 *Cargo atual: Analista
 *Referência atual:  
 *Tempo de Serviço Público: (24 anos, 10 meses, 8 dias)
 *Conversão de LP (se houver): 
 *Titulação para fins de reenquadramento (se houver) 
 *Nova Categoria: DETRAN
 *Novo cargo: Especialista em Trânsito - Arquivologia
 *Nova Referência: D-III.</v>
      </c>
    </row>
    <row r="269" spans="2:30" ht="156" x14ac:dyDescent="0.2">
      <c r="B269">
        <v>4213483</v>
      </c>
      <c r="C269">
        <v>1</v>
      </c>
      <c r="D269" t="str">
        <f t="shared" si="11"/>
        <v>4213483/1</v>
      </c>
      <c r="E269" t="s">
        <v>628</v>
      </c>
      <c r="I269" t="s">
        <v>524</v>
      </c>
      <c r="J269">
        <v>340033</v>
      </c>
      <c r="K269" t="s">
        <v>1158</v>
      </c>
      <c r="V269" t="s">
        <v>1245</v>
      </c>
      <c r="W269" t="s">
        <v>39</v>
      </c>
      <c r="X269">
        <f>VLOOKUP(D269,Planilha3!$C$1:$AB$673,21,FALSE)</f>
        <v>340042</v>
      </c>
      <c r="Y269" t="str">
        <f>VLOOKUP(D269,Planilha3!$C$1:$AB$673,22,FALSE)</f>
        <v>Especialista em Trânsito - Especialista em Trânsito</v>
      </c>
      <c r="AA269" t="s">
        <v>524</v>
      </c>
      <c r="AD269" s="2" t="str">
        <f t="shared" si="10"/>
        <v>A Secretaria de Planejamento, Governança e Gestão, em atenção ao Disposto na Lei nº 16.165/2024 reenquadra o servidor(a)  Carlos Alexsandro Bezerra Melo , ID: 4213483 , Vínculo: 1, conforme os critérios a seguir:
 *Categoria atual: DETRAN
 *Cargo atual: Técnico Superior
 *Referência atual:  
 *Tempo de Serviço Público: (23 anos, 10 meses, 17 dias)
 *Conversão de LP (se houver): 
 *Titulação para fins de reenquadramento (se houver) 
 *Nova Categoria: DETRAN
 *Novo cargo: Especialista em Trânsito - Especialista em Trânsito
 *Nova Referência: B-I.</v>
      </c>
    </row>
    <row r="270" spans="2:30" ht="156" x14ac:dyDescent="0.2">
      <c r="B270">
        <v>3031390</v>
      </c>
      <c r="C270">
        <v>1</v>
      </c>
      <c r="D270" t="str">
        <f t="shared" si="11"/>
        <v>3031390/1</v>
      </c>
      <c r="E270" t="s">
        <v>629</v>
      </c>
      <c r="I270" t="s">
        <v>524</v>
      </c>
      <c r="J270">
        <v>340032</v>
      </c>
      <c r="K270" t="s">
        <v>1157</v>
      </c>
      <c r="V270" t="s">
        <v>1246</v>
      </c>
      <c r="W270" t="s">
        <v>1621</v>
      </c>
      <c r="X270">
        <f>VLOOKUP(D270,Planilha3!$C$1:$AB$673,21,FALSE)</f>
        <v>340047</v>
      </c>
      <c r="Y270" t="str">
        <f>VLOOKUP(D270,Planilha3!$C$1:$AB$673,22,FALSE)</f>
        <v>Especialista em Trânsito - Ciências Econômicas</v>
      </c>
      <c r="AA270" t="s">
        <v>524</v>
      </c>
      <c r="AD270" s="2" t="str">
        <f t="shared" si="10"/>
        <v>A Secretaria de Planejamento, Governança e Gestão, em atenção ao Disposto na Lei nº 16.165/2024 reenquadra o servidor(a)  Carlos Augusto Grendene Langone , ID: 3031390 , Vínculo: 1, conforme os critérios a seguir:
 *Categoria atual: DETRAN
 *Cargo atual: Analista
 *Referência atual:  
 *Tempo de Serviço Público: (37 anos, 10 meses, 4 dias)
 *Conversão de LP (se houver): 
 *Titulação para fins de reenquadramento (se houver) 
 *Nova Categoria: DETRAN
 *Novo cargo: Especialista em Trânsito - Ciências Econômicas
 *Nova Referência: F-III - ESPECIAL.</v>
      </c>
    </row>
    <row r="271" spans="2:30" ht="156" x14ac:dyDescent="0.2">
      <c r="B271">
        <v>3048128</v>
      </c>
      <c r="C271">
        <v>1</v>
      </c>
      <c r="D271" t="str">
        <f t="shared" si="11"/>
        <v>3048128/1</v>
      </c>
      <c r="E271" t="s">
        <v>630</v>
      </c>
      <c r="I271" t="s">
        <v>524</v>
      </c>
      <c r="J271">
        <v>340034</v>
      </c>
      <c r="K271" t="s">
        <v>1156</v>
      </c>
      <c r="V271" t="s">
        <v>1247</v>
      </c>
      <c r="W271" t="s">
        <v>1620</v>
      </c>
      <c r="X271">
        <f>VLOOKUP(D271,Planilha3!$C$1:$AB$673,21,FALSE)</f>
        <v>340064</v>
      </c>
      <c r="Y271" t="str">
        <f>VLOOKUP(D271,Planilha3!$C$1:$AB$673,22,FALSE)</f>
        <v>Técnico em Trânsito - Informática</v>
      </c>
      <c r="AA271" t="s">
        <v>524</v>
      </c>
      <c r="AD271" s="2" t="str">
        <f t="shared" si="10"/>
        <v>A Secretaria de Planejamento, Governança e Gestão, em atenção ao Disposto na Lei nº 16.165/2024 reenquadra o servidor(a)  Carlos Eduardo Bizarro Rambo , ID: 3048128 , Vínculo: 1, conforme os critérios a seguir:
 *Categoria atual: DETRAN
 *Cargo atual: Agente Técnico
 *Referência atual:  
 *Tempo de Serviço Público: (18 anos, 11 meses, 2 dias)
 *Conversão de LP (se houver): 
 *Titulação para fins de reenquadramento (se houver) 
 *Nova Categoria: DETRAN
 *Novo cargo: Técnico em Trânsito - Informática
 *Nova Referência: F-II.</v>
      </c>
    </row>
    <row r="272" spans="2:30" ht="156" x14ac:dyDescent="0.2">
      <c r="B272">
        <v>3882969</v>
      </c>
      <c r="C272">
        <v>1</v>
      </c>
      <c r="D272" t="str">
        <f t="shared" si="11"/>
        <v>3882969/1</v>
      </c>
      <c r="E272" t="s">
        <v>631</v>
      </c>
      <c r="I272" t="s">
        <v>524</v>
      </c>
      <c r="J272">
        <v>340033</v>
      </c>
      <c r="K272" t="s">
        <v>1158</v>
      </c>
      <c r="V272" t="s">
        <v>1248</v>
      </c>
      <c r="W272" t="s">
        <v>37</v>
      </c>
      <c r="X272">
        <f>VLOOKUP(D272,Planilha3!$C$1:$AB$673,21,FALSE)</f>
        <v>340042</v>
      </c>
      <c r="Y272" t="str">
        <f>VLOOKUP(D272,Planilha3!$C$1:$AB$673,22,FALSE)</f>
        <v>Especialista em Trânsito - Especialista em Trânsito</v>
      </c>
      <c r="AA272" t="s">
        <v>524</v>
      </c>
      <c r="AD272" s="2" t="str">
        <f t="shared" si="10"/>
        <v>A Secretaria de Planejamento, Governança e Gestão, em atenção ao Disposto na Lei nº 16.165/2024 reenquadra o servidor(a)  Carlos Nelson da Conceição Junior , ID: 3882969 , Vínculo: 1, conforme os critérios a seguir:
 *Categoria atual: DETRAN
 *Cargo atual: Técnico Superior
 *Referência atual:  
 *Tempo de Serviço Público: (16 anos, 3 meses, 6 dias)
 *Conversão de LP (se houver): 
 *Titulação para fins de reenquadramento (se houver) 
 *Nova Categoria: DETRAN
 *Novo cargo: Especialista em Trânsito - Especialista em Trânsito
 *Nova Referência: C-I.</v>
      </c>
    </row>
    <row r="273" spans="2:30" ht="156" x14ac:dyDescent="0.2">
      <c r="B273">
        <v>3208877</v>
      </c>
      <c r="C273">
        <v>1</v>
      </c>
      <c r="D273" t="str">
        <f t="shared" si="11"/>
        <v>3208877/1</v>
      </c>
      <c r="E273" t="s">
        <v>632</v>
      </c>
      <c r="I273" t="s">
        <v>524</v>
      </c>
      <c r="J273">
        <v>340032</v>
      </c>
      <c r="K273" t="s">
        <v>1157</v>
      </c>
      <c r="V273" t="s">
        <v>1249</v>
      </c>
      <c r="W273" t="s">
        <v>1616</v>
      </c>
      <c r="X273">
        <f>VLOOKUP(D273,Planilha3!$C$1:$AB$673,21,FALSE)</f>
        <v>340045</v>
      </c>
      <c r="Y273" t="str">
        <f>VLOOKUP(D273,Planilha3!$C$1:$AB$673,22,FALSE)</f>
        <v>Especialista em Trânsito - Biblioteconomia</v>
      </c>
      <c r="AA273" t="s">
        <v>524</v>
      </c>
      <c r="AD273" s="2" t="str">
        <f t="shared" si="10"/>
        <v>A Secretaria de Planejamento, Governança e Gestão, em atenção ao Disposto na Lei nº 16.165/2024 reenquadra o servidor(a)  Caroline Bergter , ID: 3208877 , Vínculo: 1, conforme os critérios a seguir:
 *Categoria atual: DETRAN
 *Cargo atual: Analista
 *Referência atual:  
 *Tempo de Serviço Público: (14 anos, 9 meses, 5 dias)
 *Conversão de LP (se houver): 
 *Titulação para fins de reenquadramento (se houver) 
 *Nova Categoria: DETRAN
 *Novo cargo: Especialista em Trânsito - Biblioteconomia
 *Nova Referência: D-II.</v>
      </c>
    </row>
    <row r="274" spans="2:30" ht="156" x14ac:dyDescent="0.2">
      <c r="B274">
        <v>3131114</v>
      </c>
      <c r="C274">
        <v>1</v>
      </c>
      <c r="D274" t="str">
        <f t="shared" si="11"/>
        <v>3131114/1</v>
      </c>
      <c r="E274" t="s">
        <v>633</v>
      </c>
      <c r="I274" t="s">
        <v>524</v>
      </c>
      <c r="J274">
        <v>340032</v>
      </c>
      <c r="K274" t="s">
        <v>1157</v>
      </c>
      <c r="V274" t="s">
        <v>1237</v>
      </c>
      <c r="W274" t="s">
        <v>1618</v>
      </c>
      <c r="X274">
        <f>VLOOKUP(D274,Planilha3!$C$1:$AB$673,21,FALSE)</f>
        <v>340055</v>
      </c>
      <c r="Y274" t="str">
        <f>VLOOKUP(D274,Planilha3!$C$1:$AB$673,22,FALSE)</f>
        <v>Especialista em Trânsito - Pedagogia</v>
      </c>
      <c r="AA274" t="s">
        <v>524</v>
      </c>
      <c r="AD274" s="2" t="str">
        <f t="shared" si="10"/>
        <v>A Secretaria de Planejamento, Governança e Gestão, em atenção ao Disposto na Lei nº 16.165/2024 reenquadra o servidor(a)  Caroline Bohrer do Amaral , ID: 3131114 , Vínculo: 1, conforme os critérios a seguir:
 *Categoria atual: DETRAN
 *Cargo atual: Analista
 *Referência atual:  
 *Tempo de Serviço Público: (15 anos, 4 meses, 7 dias)
 *Conversão de LP (se houver): 
 *Titulação para fins de reenquadramento (se houver) 
 *Nova Categoria: DETRAN
 *Novo cargo: Especialista em Trânsito - Pedagogia
 *Nova Referência: E-III.</v>
      </c>
    </row>
    <row r="275" spans="2:30" ht="156" x14ac:dyDescent="0.2">
      <c r="B275">
        <v>3767442</v>
      </c>
      <c r="C275">
        <v>1</v>
      </c>
      <c r="D275" t="str">
        <f t="shared" si="11"/>
        <v>3767442/1</v>
      </c>
      <c r="E275" t="s">
        <v>634</v>
      </c>
      <c r="I275" t="s">
        <v>524</v>
      </c>
      <c r="J275">
        <v>340032</v>
      </c>
      <c r="K275" t="s">
        <v>1157</v>
      </c>
      <c r="V275" t="s">
        <v>1250</v>
      </c>
      <c r="W275" t="s">
        <v>35</v>
      </c>
      <c r="X275">
        <f>VLOOKUP(D275,Planilha3!$C$1:$AB$673,21,FALSE)</f>
        <v>340048</v>
      </c>
      <c r="Y275" t="str">
        <f>VLOOKUP(D275,Planilha3!$C$1:$AB$673,22,FALSE)</f>
        <v>Especialista em Trânsito - Ciências Jurídicas e Sociais</v>
      </c>
      <c r="AA275" t="s">
        <v>524</v>
      </c>
      <c r="AD275" s="2" t="str">
        <f t="shared" si="10"/>
        <v>A Secretaria de Planejamento, Governança e Gestão, em atenção ao Disposto na Lei nº 16.165/2024 reenquadra o servidor(a)  Caroline Perciuncola Fraga Scherer , ID: 3767442 , Vínculo: 1, conforme os critérios a seguir:
 *Categoria atual: DETRAN
 *Cargo atual: Analista
 *Referência atual:  
 *Tempo de Serviço Público: (12 anos, 25 dias)
 *Conversão de LP (se houver): 
 *Titulação para fins de reenquadramento (se houver) 
 *Nova Categoria: DETRAN
 *Novo cargo: Especialista em Trânsito - Ciências Jurídicas e Sociais
 *Nova Referência: C-II.</v>
      </c>
    </row>
    <row r="276" spans="2:30" ht="156" x14ac:dyDescent="0.2">
      <c r="B276" s="9">
        <v>3050513</v>
      </c>
      <c r="C276" s="9">
        <v>2</v>
      </c>
      <c r="D276" t="str">
        <f t="shared" si="11"/>
        <v>3050513/2</v>
      </c>
      <c r="E276" s="9" t="s">
        <v>635</v>
      </c>
      <c r="I276" s="9" t="s">
        <v>524</v>
      </c>
      <c r="J276" s="9">
        <v>340032</v>
      </c>
      <c r="K276" s="9" t="s">
        <v>1157</v>
      </c>
      <c r="V276" s="9" t="s">
        <v>1251</v>
      </c>
      <c r="W276" s="9" t="s">
        <v>40</v>
      </c>
      <c r="X276">
        <f>VLOOKUP(D276,Planilha3!$C$1:$AB$673,21,FALSE)</f>
        <v>340043</v>
      </c>
      <c r="Y276" t="str">
        <f>VLOOKUP(D276,Planilha3!$C$1:$AB$673,22,FALSE)</f>
        <v>Especialista em Trânsito - Administração</v>
      </c>
      <c r="AA276" s="9" t="s">
        <v>524</v>
      </c>
      <c r="AD276" s="2" t="str">
        <f t="shared" si="10"/>
        <v>A Secretaria de Planejamento, Governança e Gestão, em atenção ao Disposto na Lei nº 16.165/2024 reenquadra o servidor(a)  Caroline Pinheiro Machado da Silveira , ID: 3050513 , Vínculo: 2, conforme os critérios a seguir:
 *Categoria atual: DETRAN
 *Cargo atual: Analista
 *Referência atual:  
 *Tempo de Serviço Público: (18 anos, 7 meses, 4 dias)
 *Conversão de LP (se houver): 
 *Titulação para fins de reenquadramento (se houver) 
 *Nova Categoria: DETRAN
 *Novo cargo: Especialista em Trânsito - Administração
 *Nova Referência: E-II.</v>
      </c>
    </row>
    <row r="277" spans="2:30" ht="156" x14ac:dyDescent="0.2">
      <c r="B277">
        <v>3714080</v>
      </c>
      <c r="C277">
        <v>1</v>
      </c>
      <c r="D277" t="str">
        <f t="shared" si="11"/>
        <v>3714080/1</v>
      </c>
      <c r="E277" t="s">
        <v>636</v>
      </c>
      <c r="I277" t="s">
        <v>524</v>
      </c>
      <c r="J277">
        <v>340032</v>
      </c>
      <c r="K277" t="s">
        <v>1157</v>
      </c>
      <c r="V277" t="s">
        <v>1252</v>
      </c>
      <c r="W277" t="s">
        <v>32</v>
      </c>
      <c r="X277">
        <f>VLOOKUP(D277,Planilha3!$C$1:$AB$673,21,FALSE)</f>
        <v>340048</v>
      </c>
      <c r="Y277" t="str">
        <f>VLOOKUP(D277,Planilha3!$C$1:$AB$673,22,FALSE)</f>
        <v>Especialista em Trânsito - Ciências Jurídicas e Sociais</v>
      </c>
      <c r="AA277" t="s">
        <v>524</v>
      </c>
      <c r="AD277" s="2" t="str">
        <f t="shared" si="10"/>
        <v>A Secretaria de Planejamento, Governança e Gestão, em atenção ao Disposto na Lei nº 16.165/2024 reenquadra o servidor(a)  Caroline Porto França da Silva , ID: 3714080 , Vínculo: 1, conforme os critérios a seguir:
 *Categoria atual: DETRAN
 *Cargo atual: Analista
 *Referência atual:  
 *Tempo de Serviço Público: (12 anos, 4 meses, 10 dias)
 *Conversão de LP (se houver): 
 *Titulação para fins de reenquadramento (se houver) 
 *Nova Categoria: DETRAN
 *Novo cargo: Especialista em Trânsito - Ciências Jurídicas e Sociais
 *Nova Referência: C-III.</v>
      </c>
    </row>
    <row r="278" spans="2:30" ht="156" x14ac:dyDescent="0.2">
      <c r="B278">
        <v>3126560</v>
      </c>
      <c r="C278">
        <v>1</v>
      </c>
      <c r="D278" t="str">
        <f t="shared" si="11"/>
        <v>3126560/1</v>
      </c>
      <c r="E278" t="s">
        <v>637</v>
      </c>
      <c r="I278" t="s">
        <v>524</v>
      </c>
      <c r="J278">
        <v>340034</v>
      </c>
      <c r="K278" t="s">
        <v>1156</v>
      </c>
      <c r="V278" t="s">
        <v>1253</v>
      </c>
      <c r="W278" t="s">
        <v>1616</v>
      </c>
      <c r="X278">
        <f>VLOOKUP(D278,Planilha3!$C$1:$AB$673,21,FALSE)</f>
        <v>340061</v>
      </c>
      <c r="Y278" t="str">
        <f>VLOOKUP(D278,Planilha3!$C$1:$AB$673,22,FALSE)</f>
        <v>Técnico em Trânsito - Administração</v>
      </c>
      <c r="AA278" t="s">
        <v>524</v>
      </c>
      <c r="AD278" s="2" t="str">
        <f t="shared" si="10"/>
        <v>A Secretaria de Planejamento, Governança e Gestão, em atenção ao Disposto na Lei nº 16.165/2024 reenquadra o servidor(a)  Caticia de Souza Pereira Lazzaron , ID: 3126560 , Vínculo: 1, conforme os critérios a seguir:
 *Categoria atual: DETRAN
 *Cargo atual: Agente Técnico
 *Referência atual:  
 *Tempo de Serviço Público: (15 anos, 4 meses, 21 dias)
 *Conversão de LP (se houver): 
 *Titulação para fins de reenquadramento (se houver) 
 *Nova Categoria: DETRAN
 *Novo cargo: Técnico em Trânsito - Administração
 *Nova Referência: D-II.</v>
      </c>
    </row>
    <row r="279" spans="2:30" ht="156" x14ac:dyDescent="0.2">
      <c r="B279">
        <v>3883000</v>
      </c>
      <c r="C279">
        <v>1</v>
      </c>
      <c r="D279" t="str">
        <f t="shared" si="11"/>
        <v>3883000/1</v>
      </c>
      <c r="E279" t="s">
        <v>638</v>
      </c>
      <c r="I279" t="s">
        <v>524</v>
      </c>
      <c r="J279">
        <v>340033</v>
      </c>
      <c r="K279" t="s">
        <v>1158</v>
      </c>
      <c r="V279" t="s">
        <v>1254</v>
      </c>
      <c r="W279" t="s">
        <v>35</v>
      </c>
      <c r="X279">
        <f>VLOOKUP(D279,Planilha3!$C$1:$AB$673,21,FALSE)</f>
        <v>340042</v>
      </c>
      <c r="Y279" t="str">
        <f>VLOOKUP(D279,Planilha3!$C$1:$AB$673,22,FALSE)</f>
        <v>Especialista em Trânsito - Especialista em Trânsito</v>
      </c>
      <c r="AA279" t="s">
        <v>524</v>
      </c>
      <c r="AD279" s="2" t="str">
        <f t="shared" si="10"/>
        <v>A Secretaria de Planejamento, Governança e Gestão, em atenção ao Disposto na Lei nº 16.165/2024 reenquadra o servidor(a)  Catiussia da Silva Lux , ID: 3883000 , Vínculo: 1, conforme os critérios a seguir:
 *Categoria atual: DETRAN
 *Cargo atual: Técnico Superior
 *Referência atual:  
 *Tempo de Serviço Público: (11 anos, 3 meses, 28 dias)
 *Conversão de LP (se houver): 
 *Titulação para fins de reenquadramento (se houver) 
 *Nova Categoria: DETRAN
 *Novo cargo: Especialista em Trânsito - Especialista em Trânsito
 *Nova Referência: C-II.</v>
      </c>
    </row>
    <row r="280" spans="2:30" ht="156" x14ac:dyDescent="0.2">
      <c r="B280">
        <v>3207153</v>
      </c>
      <c r="C280">
        <v>1</v>
      </c>
      <c r="D280" t="str">
        <f t="shared" si="11"/>
        <v>3207153/1</v>
      </c>
      <c r="E280" t="s">
        <v>639</v>
      </c>
      <c r="I280" t="s">
        <v>524</v>
      </c>
      <c r="J280">
        <v>340034</v>
      </c>
      <c r="K280" t="s">
        <v>1156</v>
      </c>
      <c r="V280" t="s">
        <v>1255</v>
      </c>
      <c r="W280" t="s">
        <v>1619</v>
      </c>
      <c r="X280">
        <f>VLOOKUP(D280,Planilha3!$C$1:$AB$673,21,FALSE)</f>
        <v>340064</v>
      </c>
      <c r="Y280" t="str">
        <f>VLOOKUP(D280,Planilha3!$C$1:$AB$673,22,FALSE)</f>
        <v>Técnico em Trânsito - Informática</v>
      </c>
      <c r="AA280" t="s">
        <v>524</v>
      </c>
      <c r="AD280" s="2" t="str">
        <f t="shared" si="10"/>
        <v>A Secretaria de Planejamento, Governança e Gestão, em atenção ao Disposto na Lei nº 16.165/2024 reenquadra o servidor(a)  Celso Collatto , ID: 3207153 , Vínculo: 1, conforme os critérios a seguir:
 *Categoria atual: DETRAN
 *Cargo atual: Agente Técnico
 *Referência atual:  
 *Tempo de Serviço Público: (16 anos, 6 meses, 11 dias)
 *Conversão de LP (se houver): 
 *Titulação para fins de reenquadramento (se houver) 
 *Nova Categoria: DETRAN
 *Novo cargo: Técnico em Trânsito - Informática
 *Nova Referência: E-I.</v>
      </c>
    </row>
    <row r="281" spans="2:30" ht="156" x14ac:dyDescent="0.2">
      <c r="B281">
        <v>3883817</v>
      </c>
      <c r="C281">
        <v>1</v>
      </c>
      <c r="D281" t="str">
        <f t="shared" si="11"/>
        <v>3883817/1</v>
      </c>
      <c r="E281" t="s">
        <v>640</v>
      </c>
      <c r="I281" t="s">
        <v>524</v>
      </c>
      <c r="J281">
        <v>340033</v>
      </c>
      <c r="K281" t="s">
        <v>1158</v>
      </c>
      <c r="V281" t="s">
        <v>1162</v>
      </c>
      <c r="W281" t="s">
        <v>39</v>
      </c>
      <c r="X281">
        <f>VLOOKUP(D281,Planilha3!$C$1:$AB$673,21,FALSE)</f>
        <v>340042</v>
      </c>
      <c r="Y281" t="str">
        <f>VLOOKUP(D281,Planilha3!$C$1:$AB$673,22,FALSE)</f>
        <v>Especialista em Trânsito - Especialista em Trânsito</v>
      </c>
      <c r="AA281" t="s">
        <v>524</v>
      </c>
      <c r="AD281" s="2" t="str">
        <f t="shared" si="10"/>
        <v>A Secretaria de Planejamento, Governança e Gestão, em atenção ao Disposto na Lei nº 16.165/2024 reenquadra o servidor(a)  Cesar Luis Lunkes , ID: 3883817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282" spans="2:30" ht="156" x14ac:dyDescent="0.2">
      <c r="B282">
        <v>3021971</v>
      </c>
      <c r="C282">
        <v>2</v>
      </c>
      <c r="D282" t="str">
        <f t="shared" si="11"/>
        <v>3021971/2</v>
      </c>
      <c r="E282" t="s">
        <v>641</v>
      </c>
      <c r="I282" t="s">
        <v>524</v>
      </c>
      <c r="J282">
        <v>340032</v>
      </c>
      <c r="K282" t="s">
        <v>1157</v>
      </c>
      <c r="V282" t="s">
        <v>1256</v>
      </c>
      <c r="W282" t="s">
        <v>40</v>
      </c>
      <c r="X282">
        <f>VLOOKUP(D282,Planilha3!$C$1:$AB$673,21,FALSE)</f>
        <v>340043</v>
      </c>
      <c r="Y282" t="str">
        <f>VLOOKUP(D282,Planilha3!$C$1:$AB$673,22,FALSE)</f>
        <v>Especialista em Trânsito - Administração</v>
      </c>
      <c r="AA282" t="s">
        <v>524</v>
      </c>
      <c r="AD282" s="2" t="str">
        <f t="shared" si="10"/>
        <v>A Secretaria de Planejamento, Governança e Gestão, em atenção ao Disposto na Lei nº 16.165/2024 reenquadra o servidor(a)  Charles Bruckner , ID: 3021971 , Vínculo: 2, conforme os critérios a seguir:
 *Categoria atual: DETRAN
 *Cargo atual: Analista
 *Referência atual:  
 *Tempo de Serviço Público: (22 anos, 7 meses, 2 dias)
 *Conversão de LP (se houver): 
 *Titulação para fins de reenquadramento (se houver) 
 *Nova Categoria: DETRAN
 *Novo cargo: Especialista em Trânsito - Administração
 *Nova Referência: E-II.</v>
      </c>
    </row>
    <row r="283" spans="2:30" ht="156" x14ac:dyDescent="0.2">
      <c r="B283">
        <v>3882217</v>
      </c>
      <c r="C283">
        <v>1</v>
      </c>
      <c r="D283" t="str">
        <f t="shared" si="11"/>
        <v>3882217/1</v>
      </c>
      <c r="E283" t="s">
        <v>642</v>
      </c>
      <c r="I283" t="s">
        <v>524</v>
      </c>
      <c r="J283">
        <v>340033</v>
      </c>
      <c r="K283" t="s">
        <v>1158</v>
      </c>
      <c r="V283" t="s">
        <v>1162</v>
      </c>
      <c r="W283" t="s">
        <v>39</v>
      </c>
      <c r="X283">
        <f>VLOOKUP(D283,Planilha3!$C$1:$AB$673,21,FALSE)</f>
        <v>340042</v>
      </c>
      <c r="Y283" t="str">
        <f>VLOOKUP(D283,Planilha3!$C$1:$AB$673,22,FALSE)</f>
        <v>Especialista em Trânsito - Especialista em Trânsito</v>
      </c>
      <c r="AA283" t="s">
        <v>524</v>
      </c>
      <c r="AD283" s="2" t="str">
        <f t="shared" si="10"/>
        <v>A Secretaria de Planejamento, Governança e Gestão, em atenção ao Disposto na Lei nº 16.165/2024 reenquadra o servidor(a)  Christian Daniel Heimann , ID: 3882217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284" spans="2:30" ht="156" x14ac:dyDescent="0.2">
      <c r="B284">
        <v>3756840</v>
      </c>
      <c r="C284">
        <v>1</v>
      </c>
      <c r="D284" t="str">
        <f t="shared" si="11"/>
        <v>3756840/1</v>
      </c>
      <c r="E284" t="s">
        <v>643</v>
      </c>
      <c r="I284" t="s">
        <v>524</v>
      </c>
      <c r="J284">
        <v>340032</v>
      </c>
      <c r="K284" t="s">
        <v>1157</v>
      </c>
      <c r="V284" t="s">
        <v>1257</v>
      </c>
      <c r="W284" t="s">
        <v>32</v>
      </c>
      <c r="X284">
        <f>VLOOKUP(D284,Planilha3!$C$1:$AB$673,21,FALSE)</f>
        <v>340055</v>
      </c>
      <c r="Y284" t="str">
        <f>VLOOKUP(D284,Planilha3!$C$1:$AB$673,22,FALSE)</f>
        <v>Especialista em Trânsito - Pedagogia</v>
      </c>
      <c r="AA284" t="s">
        <v>524</v>
      </c>
      <c r="AD284" s="2" t="str">
        <f t="shared" si="10"/>
        <v>A Secretaria de Planejamento, Governança e Gestão, em atenção ao Disposto na Lei nº 16.165/2024 reenquadra o servidor(a)  Cintia Franco da Silva Bersch , ID: 3756840 , Vínculo: 1, conforme os critérios a seguir:
 *Categoria atual: DETRAN
 *Cargo atual: Analista
 *Referência atual:  
 *Tempo de Serviço Público: (13 anos, 10 meses, 11 dias)
 *Conversão de LP (se houver): 
 *Titulação para fins de reenquadramento (se houver) 
 *Nova Categoria: DETRAN
 *Novo cargo: Especialista em Trânsito - Pedagogia
 *Nova Referência: C-III.</v>
      </c>
    </row>
    <row r="285" spans="2:30" ht="156" x14ac:dyDescent="0.2">
      <c r="B285">
        <v>3626288</v>
      </c>
      <c r="C285">
        <v>1</v>
      </c>
      <c r="D285" t="str">
        <f t="shared" si="11"/>
        <v>3626288/1</v>
      </c>
      <c r="E285" t="s">
        <v>644</v>
      </c>
      <c r="I285" t="s">
        <v>524</v>
      </c>
      <c r="J285">
        <v>340034</v>
      </c>
      <c r="K285" t="s">
        <v>1156</v>
      </c>
      <c r="V285" t="s">
        <v>1258</v>
      </c>
      <c r="W285" t="s">
        <v>35</v>
      </c>
      <c r="X285">
        <f>VLOOKUP(D285,Planilha3!$C$1:$AB$673,21,FALSE)</f>
        <v>340061</v>
      </c>
      <c r="Y285" t="str">
        <f>VLOOKUP(D285,Planilha3!$C$1:$AB$673,22,FALSE)</f>
        <v>Técnico em Trânsito - Administração</v>
      </c>
      <c r="AA285" t="s">
        <v>524</v>
      </c>
      <c r="AD285" s="2" t="str">
        <f t="shared" si="10"/>
        <v>A Secretaria de Planejamento, Governança e Gestão, em atenção ao Disposto na Lei nº 16.165/2024 reenquadra o servidor(a)  Cintia Tatiane Pereira Berclaz , ID: 3626288 , Vínculo: 1, conforme os critérios a seguir:
 *Categoria atual: DETRAN
 *Cargo atual: Agente Técnico
 *Referência atual:  
 *Tempo de Serviço Público: (12 anos, 11 meses, 8 dias)
 *Conversão de LP (se houver): 
 *Titulação para fins de reenquadramento (se houver) 
 *Nova Categoria: DETRAN
 *Novo cargo: Técnico em Trânsito - Administração
 *Nova Referência: C-II.</v>
      </c>
    </row>
    <row r="286" spans="2:30" ht="156" x14ac:dyDescent="0.2">
      <c r="B286">
        <v>3115305</v>
      </c>
      <c r="C286">
        <v>1</v>
      </c>
      <c r="D286" t="str">
        <f t="shared" si="11"/>
        <v>3115305/1</v>
      </c>
      <c r="E286" t="s">
        <v>645</v>
      </c>
      <c r="I286" t="s">
        <v>524</v>
      </c>
      <c r="J286">
        <v>340032</v>
      </c>
      <c r="K286" t="s">
        <v>1157</v>
      </c>
      <c r="V286" t="s">
        <v>1259</v>
      </c>
      <c r="W286" t="s">
        <v>40</v>
      </c>
      <c r="X286">
        <f>VLOOKUP(D286,Planilha3!$C$1:$AB$673,21,FALSE)</f>
        <v>340048</v>
      </c>
      <c r="Y286" t="str">
        <f>VLOOKUP(D286,Planilha3!$C$1:$AB$673,22,FALSE)</f>
        <v>Especialista em Trânsito - Ciências Jurídicas e Sociais</v>
      </c>
      <c r="AA286" t="s">
        <v>524</v>
      </c>
      <c r="AD286" s="2" t="str">
        <f t="shared" si="10"/>
        <v>A Secretaria de Planejamento, Governança e Gestão, em atenção ao Disposto na Lei nº 16.165/2024 reenquadra o servidor(a)  Clara Albano de Freitas Selleiro , ID: 3115305 , Vínculo: 1, conforme os critérios a seguir:
 *Categoria atual: DETRAN
 *Cargo atual: Analista
 *Referência atual:  
 *Tempo de Serviço Público: (15 anos, 5 meses, 9 dias)
 *Conversão de LP (se houver): 
 *Titulação para fins de reenquadramento (se houver) 
 *Nova Categoria: DETRAN
 *Novo cargo: Especialista em Trânsito - Ciências Jurídicas e Sociais
 *Nova Referência: E-II.</v>
      </c>
    </row>
    <row r="287" spans="2:30" ht="156" x14ac:dyDescent="0.2">
      <c r="B287">
        <v>3208036</v>
      </c>
      <c r="C287">
        <v>1</v>
      </c>
      <c r="D287" t="str">
        <f t="shared" si="11"/>
        <v>3208036/1</v>
      </c>
      <c r="E287" t="s">
        <v>646</v>
      </c>
      <c r="I287" t="s">
        <v>524</v>
      </c>
      <c r="J287">
        <v>340032</v>
      </c>
      <c r="K287" t="s">
        <v>1157</v>
      </c>
      <c r="V287" t="s">
        <v>1260</v>
      </c>
      <c r="W287" t="s">
        <v>43</v>
      </c>
      <c r="X287">
        <f>VLOOKUP(D287,Planilha3!$C$1:$AB$673,21,FALSE)</f>
        <v>340046</v>
      </c>
      <c r="Y287" t="str">
        <f>VLOOKUP(D287,Planilha3!$C$1:$AB$673,22,FALSE)</f>
        <v>Especialista em Trânsito - Ciências Contábeis</v>
      </c>
      <c r="AA287" t="s">
        <v>524</v>
      </c>
      <c r="AD287" s="2" t="str">
        <f t="shared" si="10"/>
        <v>A Secretaria de Planejamento, Governança e Gestão, em atenção ao Disposto na Lei nº 16.165/2024 reenquadra o servidor(a)  Claudia Dias Severo , ID: 3208036 , Vínculo: 1, conforme os critérios a seguir:
 *Categoria atual: DETRAN
 *Cargo atual: Analista
 *Referência atual:  
 *Tempo de Serviço Público: (18 anos, 11 meses, 12 dias)
 *Conversão de LP (se houver): 
 *Titulação para fins de reenquadramento (se houver) 
 *Nova Categoria: DETRAN
 *Novo cargo: Especialista em Trânsito - Ciências Contábeis
 *Nova Referência: D-III.</v>
      </c>
    </row>
    <row r="288" spans="2:30" ht="156" x14ac:dyDescent="0.2">
      <c r="B288">
        <v>3897427</v>
      </c>
      <c r="C288">
        <v>1</v>
      </c>
      <c r="D288" t="str">
        <f t="shared" si="11"/>
        <v>3897427/1</v>
      </c>
      <c r="E288" t="s">
        <v>647</v>
      </c>
      <c r="I288" t="s">
        <v>524</v>
      </c>
      <c r="J288">
        <v>340033</v>
      </c>
      <c r="K288" t="s">
        <v>1158</v>
      </c>
      <c r="V288" t="s">
        <v>53</v>
      </c>
      <c r="W288" t="s">
        <v>39</v>
      </c>
      <c r="X288">
        <f>VLOOKUP(D288,Planilha3!$C$1:$AB$673,21,FALSE)</f>
        <v>340042</v>
      </c>
      <c r="Y288" t="str">
        <f>VLOOKUP(D288,Planilha3!$C$1:$AB$673,22,FALSE)</f>
        <v>Especialista em Trânsito - Especialista em Trânsito</v>
      </c>
      <c r="AA288" t="s">
        <v>524</v>
      </c>
      <c r="AD288" s="2" t="str">
        <f t="shared" si="10"/>
        <v>A Secretaria de Planejamento, Governança e Gestão, em atenção ao Disposto na Lei nº 16.165/2024 reenquadra o servidor(a)  Claudia Pinto dos Santos , ID: 3897427 , Vínculo: 1, conforme os critérios a seguir:
 *Categoria atual: DETRAN
 *Cargo atual: Técnico Superior
 *Referência atual:  
 *Tempo de Serviço Público: (10 anos, 8 meses, 4 dias)
 *Conversão de LP (se houver): 
 *Titulação para fins de reenquadramento (se houver) 
 *Nova Categoria: DETRAN
 *Novo cargo: Especialista em Trânsito - Especialista em Trânsito
 *Nova Referência: B-I.</v>
      </c>
    </row>
    <row r="289" spans="2:30" ht="156" x14ac:dyDescent="0.2">
      <c r="B289">
        <v>3883051</v>
      </c>
      <c r="C289">
        <v>1</v>
      </c>
      <c r="D289" t="str">
        <f t="shared" si="11"/>
        <v>3883051/1</v>
      </c>
      <c r="E289" t="s">
        <v>648</v>
      </c>
      <c r="I289" t="s">
        <v>524</v>
      </c>
      <c r="J289">
        <v>340033</v>
      </c>
      <c r="K289" t="s">
        <v>1158</v>
      </c>
      <c r="V289" t="s">
        <v>1261</v>
      </c>
      <c r="W289" t="s">
        <v>36</v>
      </c>
      <c r="X289">
        <f>VLOOKUP(D289,Planilha3!$C$1:$AB$673,21,FALSE)</f>
        <v>340042</v>
      </c>
      <c r="Y289" t="str">
        <f>VLOOKUP(D289,Planilha3!$C$1:$AB$673,22,FALSE)</f>
        <v>Especialista em Trânsito - Especialista em Trânsito</v>
      </c>
      <c r="AA289" t="s">
        <v>524</v>
      </c>
      <c r="AD289" s="2" t="str">
        <f t="shared" si="10"/>
        <v>A Secretaria de Planejamento, Governança e Gestão, em atenção ao Disposto na Lei nº 16.165/2024 reenquadra o servidor(a)  Claudia Scherer , ID: 3883051 , Vínculo: 1, conforme os critérios a seguir:
 *Categoria atual: DETRAN
 *Cargo atual: Técnico Superior
 *Referência atual:  
 *Tempo de Serviço Público: (11 anos, 5 meses, 16 dias)
 *Conversão de LP (se houver): 
 *Titulação para fins de reenquadramento (se houver) 
 *Nova Categoria: DETRAN
 *Novo cargo: Especialista em Trânsito - Especialista em Trânsito
 *Nova Referência: B-III.</v>
      </c>
    </row>
    <row r="290" spans="2:30" ht="156" x14ac:dyDescent="0.2">
      <c r="B290">
        <v>3047474</v>
      </c>
      <c r="C290">
        <v>1</v>
      </c>
      <c r="D290" t="str">
        <f t="shared" si="11"/>
        <v>3047474/1</v>
      </c>
      <c r="E290" t="s">
        <v>649</v>
      </c>
      <c r="I290" t="s">
        <v>524</v>
      </c>
      <c r="J290">
        <v>340034</v>
      </c>
      <c r="K290" t="s">
        <v>1156</v>
      </c>
      <c r="V290" t="s">
        <v>1177</v>
      </c>
      <c r="W290" t="s">
        <v>1617</v>
      </c>
      <c r="X290">
        <f>VLOOKUP(D290,Planilha3!$C$1:$AB$673,21,FALSE)</f>
        <v>340064</v>
      </c>
      <c r="Y290" t="str">
        <f>VLOOKUP(D290,Planilha3!$C$1:$AB$673,22,FALSE)</f>
        <v>Técnico em Trânsito - Informática</v>
      </c>
      <c r="AA290" t="s">
        <v>524</v>
      </c>
      <c r="AD290" s="2" t="str">
        <f t="shared" si="10"/>
        <v>A Secretaria de Planejamento, Governança e Gestão, em atenção ao Disposto na Lei nº 16.165/2024 reenquadra o servidor(a)  Clayton Litiele Festa da Silva , ID: 3047474 , Vínculo: 1, conforme os critérios a seguir:
 *Categoria atual: DETRAN
 *Cargo atual: Agente Técnico
 *Referência atual:  
 *Tempo de Serviço Público: (19 anos, 3 meses, 5 dias)
 *Conversão de LP (se houver): 
 *Titulação para fins de reenquadramento (se houver) 
 *Nova Categoria: DETRAN
 *Novo cargo: Técnico em Trânsito - Informática
 *Nova Referência: F-III.</v>
      </c>
    </row>
    <row r="291" spans="2:30" ht="156" x14ac:dyDescent="0.2">
      <c r="B291">
        <v>3208338</v>
      </c>
      <c r="C291">
        <v>1</v>
      </c>
      <c r="D291" t="str">
        <f t="shared" si="11"/>
        <v>3208338/1</v>
      </c>
      <c r="E291" t="s">
        <v>650</v>
      </c>
      <c r="I291" t="s">
        <v>524</v>
      </c>
      <c r="J291">
        <v>340032</v>
      </c>
      <c r="K291" t="s">
        <v>1157</v>
      </c>
      <c r="V291" t="s">
        <v>1262</v>
      </c>
      <c r="W291" t="s">
        <v>1616</v>
      </c>
      <c r="X291">
        <f>VLOOKUP(D291,Planilha3!$C$1:$AB$673,21,FALSE)</f>
        <v>340043</v>
      </c>
      <c r="Y291" t="str">
        <f>VLOOKUP(D291,Planilha3!$C$1:$AB$673,22,FALSE)</f>
        <v>Especialista em Trânsito - Administração</v>
      </c>
      <c r="AA291" t="s">
        <v>524</v>
      </c>
      <c r="AD291" s="2" t="str">
        <f t="shared" ref="AD291:AD354" si="12">CONCATENATE($AE$1," ",E291," ",$AF$1," ",B291," ",$AG$1," ",C291,$AH$1,,CHAR(10)," ",$AI$1," ",I291,CHAR(10)," ",$AJ$1," ",K291,,CHAR(10)," ",$AK$1," ",N291,,CHAR(10), " ",$AL$1," ",V291,,CHAR(10)," ",$AM$1," ",T291,,CHAR(10)," ",$AN$1," ",Q291,,CHAR(10)," ",$AO$1," ",I291,,CHAR(10)," ",$AP$1," ",Y291,,CHAR(10)," ",$AQ$1," ",W291,".")</f>
        <v>A Secretaria de Planejamento, Governança e Gestão, em atenção ao Disposto na Lei nº 16.165/2024 reenquadra o servidor(a)  Cleide Lusia da Rosa Barbosa , ID: 3208338 , Vínculo: 1, conforme os critérios a seguir:
 *Categoria atual: DETRAN
 *Cargo atual: Analista
 *Referência atual:  
 *Tempo de Serviço Público: (14 anos, 9 meses, 12 dias)
 *Conversão de LP (se houver): 
 *Titulação para fins de reenquadramento (se houver) 
 *Nova Categoria: DETRAN
 *Novo cargo: Especialista em Trânsito - Administração
 *Nova Referência: D-II.</v>
      </c>
    </row>
    <row r="292" spans="2:30" ht="156" x14ac:dyDescent="0.2">
      <c r="B292">
        <v>4234332</v>
      </c>
      <c r="C292">
        <v>1</v>
      </c>
      <c r="D292" t="str">
        <f t="shared" si="11"/>
        <v>4234332/1</v>
      </c>
      <c r="E292" t="s">
        <v>651</v>
      </c>
      <c r="I292" t="s">
        <v>524</v>
      </c>
      <c r="J292">
        <v>340033</v>
      </c>
      <c r="K292" t="s">
        <v>1158</v>
      </c>
      <c r="V292" t="s">
        <v>1263</v>
      </c>
      <c r="W292" t="s">
        <v>39</v>
      </c>
      <c r="X292">
        <f>VLOOKUP(D292,Planilha3!$C$1:$AB$673,21,FALSE)</f>
        <v>340042</v>
      </c>
      <c r="Y292" t="str">
        <f>VLOOKUP(D292,Planilha3!$C$1:$AB$673,22,FALSE)</f>
        <v>Especialista em Trânsito - Especialista em Trânsito</v>
      </c>
      <c r="AA292" t="s">
        <v>524</v>
      </c>
      <c r="AD292" s="2" t="str">
        <f t="shared" si="12"/>
        <v>A Secretaria de Planejamento, Governança e Gestão, em atenção ao Disposto na Lei nº 16.165/2024 reenquadra o servidor(a)  Cleidi Daiane Griebeler , ID: 4234332 , Vínculo: 1, conforme os critérios a seguir:
 *Categoria atual: DETRAN
 *Cargo atual: Técnico Superior
 *Referência atual:  
 *Tempo de Serviço Público: (11 anos, 14 dias)
 *Conversão de LP (se houver): 
 *Titulação para fins de reenquadramento (se houver) 
 *Nova Categoria: DETRAN
 *Novo cargo: Especialista em Trânsito - Especialista em Trânsito
 *Nova Referência: B-I.</v>
      </c>
    </row>
    <row r="293" spans="2:30" ht="156" x14ac:dyDescent="0.2">
      <c r="B293">
        <v>4222660</v>
      </c>
      <c r="C293">
        <v>2</v>
      </c>
      <c r="D293" t="str">
        <f t="shared" si="11"/>
        <v>4222660/2</v>
      </c>
      <c r="E293" t="s">
        <v>652</v>
      </c>
      <c r="I293" t="s">
        <v>524</v>
      </c>
      <c r="J293">
        <v>340033</v>
      </c>
      <c r="K293" t="s">
        <v>1158</v>
      </c>
      <c r="V293" t="s">
        <v>1264</v>
      </c>
      <c r="W293" t="s">
        <v>39</v>
      </c>
      <c r="X293">
        <f>VLOOKUP(D293,Planilha3!$C$1:$AB$673,21,FALSE)</f>
        <v>340042</v>
      </c>
      <c r="Y293" t="str">
        <f>VLOOKUP(D293,Planilha3!$C$1:$AB$673,22,FALSE)</f>
        <v>Especialista em Trânsito - Especialista em Trânsito</v>
      </c>
      <c r="AA293" t="s">
        <v>524</v>
      </c>
      <c r="AD293" s="2" t="str">
        <f t="shared" si="12"/>
        <v>A Secretaria de Planejamento, Governança e Gestão, em atenção ao Disposto na Lei nº 16.165/2024 reenquadra o servidor(a)  Clenio Luis Gabe , ID: 4222660 , Vínculo: 2, conforme os critérios a seguir:
 *Categoria atual: DETRAN
 *Cargo atual: Técnico Superior
 *Referência atual:  
 *Tempo de Serviço Público: (21 anos, 9 meses, 28 dias)
 *Conversão de LP (se houver): 
 *Titulação para fins de reenquadramento (se houver) 
 *Nova Categoria: DETRAN
 *Novo cargo: Especialista em Trânsito - Especialista em Trânsito
 *Nova Referência: B-I.</v>
      </c>
    </row>
    <row r="294" spans="2:30" ht="156" x14ac:dyDescent="0.2">
      <c r="B294">
        <v>3208176</v>
      </c>
      <c r="C294">
        <v>1</v>
      </c>
      <c r="D294" t="str">
        <f t="shared" si="11"/>
        <v>3208176/1</v>
      </c>
      <c r="E294" t="s">
        <v>653</v>
      </c>
      <c r="I294" t="s">
        <v>524</v>
      </c>
      <c r="J294">
        <v>340034</v>
      </c>
      <c r="K294" t="s">
        <v>1156</v>
      </c>
      <c r="V294" t="s">
        <v>1265</v>
      </c>
      <c r="W294" t="s">
        <v>37</v>
      </c>
      <c r="X294">
        <f>VLOOKUP(D294,Planilha3!$C$1:$AB$673,21,FALSE)</f>
        <v>340067</v>
      </c>
      <c r="Y294" t="str">
        <f>VLOOKUP(D294,Planilha3!$C$1:$AB$673,22,FALSE)</f>
        <v>Técnico em Trânsito -  Secretariado</v>
      </c>
      <c r="AA294" t="s">
        <v>524</v>
      </c>
      <c r="AD294" s="2" t="str">
        <f t="shared" si="12"/>
        <v>A Secretaria de Planejamento, Governança e Gestão, em atenção ao Disposto na Lei nº 16.165/2024 reenquadra o servidor(a)  Cleonice Becker Lopes , ID: 3208176 , Vínculo: 1, conforme os critérios a seguir:
 *Categoria atual: DETRAN
 *Cargo atual: Agente Técnico
 *Referência atual:  
 *Tempo de Serviço Público: (14 anos, 9 meses, 16 dias)
 *Conversão de LP (se houver): 
 *Titulação para fins de reenquadramento (se houver) 
 *Nova Categoria: DETRAN
 *Novo cargo: Técnico em Trânsito -  Secretariado
 *Nova Referência: C-I.</v>
      </c>
    </row>
    <row r="295" spans="2:30" ht="156" x14ac:dyDescent="0.2">
      <c r="B295">
        <v>3871339</v>
      </c>
      <c r="C295">
        <v>1</v>
      </c>
      <c r="D295" t="str">
        <f t="shared" si="11"/>
        <v>3871339/1</v>
      </c>
      <c r="E295" t="s">
        <v>654</v>
      </c>
      <c r="I295" t="s">
        <v>524</v>
      </c>
      <c r="J295">
        <v>340035</v>
      </c>
      <c r="K295" t="s">
        <v>1159</v>
      </c>
      <c r="V295" t="s">
        <v>1266</v>
      </c>
      <c r="W295" t="s">
        <v>32</v>
      </c>
      <c r="X295">
        <f>VLOOKUP(D295,Planilha3!$C$1:$AB$673,21,FALSE)</f>
        <v>340068</v>
      </c>
      <c r="Y295" t="str">
        <f>VLOOKUP(D295,Planilha3!$C$1:$AB$673,22,FALSE)</f>
        <v>Assistente em Trânsito</v>
      </c>
      <c r="AA295" t="s">
        <v>524</v>
      </c>
      <c r="AD295" s="2" t="str">
        <f t="shared" si="12"/>
        <v>A Secretaria de Planejamento, Governança e Gestão, em atenção ao Disposto na Lei nº 16.165/2024 reenquadra o servidor(a)  Cristiana Nascente Lopes , ID: 3871339 , Vínculo: 1, conforme os critérios a seguir:
 *Categoria atual: DETRAN
 *Cargo atual: Assistente Administrativo e Operacional
 *Referência atual:  
 *Tempo de Serviço Público: (11 anos, 3 dias)
 *Conversão de LP (se houver): 
 *Titulação para fins de reenquadramento (se houver) 
 *Nova Categoria: DETRAN
 *Novo cargo: Assistente em Trânsito
 *Nova Referência: C-III.</v>
      </c>
    </row>
    <row r="296" spans="2:30" ht="156" x14ac:dyDescent="0.2">
      <c r="B296">
        <v>3031322</v>
      </c>
      <c r="C296">
        <v>1</v>
      </c>
      <c r="D296" t="str">
        <f t="shared" si="11"/>
        <v>3031322/1</v>
      </c>
      <c r="E296" t="s">
        <v>655</v>
      </c>
      <c r="I296" t="s">
        <v>524</v>
      </c>
      <c r="J296">
        <v>340034</v>
      </c>
      <c r="K296" t="s">
        <v>1156</v>
      </c>
      <c r="V296" t="s">
        <v>1267</v>
      </c>
      <c r="W296" t="s">
        <v>1617</v>
      </c>
      <c r="X296">
        <f>VLOOKUP(D296,Planilha3!$C$1:$AB$673,21,FALSE)</f>
        <v>340064</v>
      </c>
      <c r="Y296" t="str">
        <f>VLOOKUP(D296,Planilha3!$C$1:$AB$673,22,FALSE)</f>
        <v>Técnico em Trânsito - Informática</v>
      </c>
      <c r="AA296" t="s">
        <v>524</v>
      </c>
      <c r="AD296" s="2" t="str">
        <f t="shared" si="12"/>
        <v>A Secretaria de Planejamento, Governança e Gestão, em atenção ao Disposto na Lei nº 16.165/2024 reenquadra o servidor(a)  Cristiane da Silva Sarmento , ID: 3031322 , Vínculo: 1, conforme os critérios a seguir:
 *Categoria atual: DETRAN
 *Cargo atual: Agente Técnico
 *Referência atual:  
 *Tempo de Serviço Público: (24 anos, 5 meses, 13 dias)
 *Conversão de LP (se houver): 
 *Titulação para fins de reenquadramento (se houver) 
 *Nova Categoria: DETRAN
 *Novo cargo: Técnico em Trânsito - Informática
 *Nova Referência: F-III.</v>
      </c>
    </row>
    <row r="297" spans="2:30" ht="156" x14ac:dyDescent="0.2">
      <c r="B297">
        <v>3178234</v>
      </c>
      <c r="C297">
        <v>1</v>
      </c>
      <c r="D297" t="str">
        <f t="shared" si="11"/>
        <v>3178234/1</v>
      </c>
      <c r="E297" t="s">
        <v>656</v>
      </c>
      <c r="I297" t="s">
        <v>524</v>
      </c>
      <c r="J297">
        <v>340034</v>
      </c>
      <c r="K297" t="s">
        <v>1156</v>
      </c>
      <c r="V297" t="s">
        <v>1186</v>
      </c>
      <c r="W297" t="s">
        <v>1616</v>
      </c>
      <c r="X297">
        <f>VLOOKUP(D297,Planilha3!$C$1:$AB$673,21,FALSE)</f>
        <v>340061</v>
      </c>
      <c r="Y297" t="str">
        <f>VLOOKUP(D297,Planilha3!$C$1:$AB$673,22,FALSE)</f>
        <v>Técnico em Trânsito - Administração</v>
      </c>
      <c r="AA297" t="s">
        <v>524</v>
      </c>
      <c r="AD297" s="2" t="str">
        <f t="shared" si="12"/>
        <v>A Secretaria de Planejamento, Governança e Gestão, em atenção ao Disposto na Lei nº 16.165/2024 reenquadra o servidor(a)  Cristiane de Avila Flach Lazzari , ID: 3178234 , Vínculo: 1, conforme os critérios a seguir:
 *Categoria atual: DETRAN
 *Cargo atual: Agente Técnico
 *Referência atual:  
 *Tempo de Serviço Público: (15 anos, 2 meses, 11 dias)
 *Conversão de LP (se houver): 
 *Titulação para fins de reenquadramento (se houver) 
 *Nova Categoria: DETRAN
 *Novo cargo: Técnico em Trânsito - Administração
 *Nova Referência: D-II.</v>
      </c>
    </row>
    <row r="298" spans="2:30" ht="156" x14ac:dyDescent="0.2">
      <c r="B298">
        <v>3592650</v>
      </c>
      <c r="C298">
        <v>1</v>
      </c>
      <c r="D298" t="str">
        <f t="shared" si="11"/>
        <v>3592650/1</v>
      </c>
      <c r="E298" t="s">
        <v>657</v>
      </c>
      <c r="I298" t="s">
        <v>524</v>
      </c>
      <c r="J298">
        <v>340034</v>
      </c>
      <c r="K298" t="s">
        <v>1156</v>
      </c>
      <c r="V298" t="s">
        <v>1268</v>
      </c>
      <c r="W298" t="s">
        <v>35</v>
      </c>
      <c r="X298">
        <f>VLOOKUP(D298,Planilha3!$C$1:$AB$673,21,FALSE)</f>
        <v>340067</v>
      </c>
      <c r="Y298" t="str">
        <f>VLOOKUP(D298,Planilha3!$C$1:$AB$673,22,FALSE)</f>
        <v>Técnico em Trânsito -  Secretariado</v>
      </c>
      <c r="AA298" t="s">
        <v>524</v>
      </c>
      <c r="AD298" s="2" t="str">
        <f t="shared" si="12"/>
        <v>A Secretaria de Planejamento, Governança e Gestão, em atenção ao Disposto na Lei nº 16.165/2024 reenquadra o servidor(a)  Cristiane Iserhardt , ID: 3592650 , Vínculo: 1, conforme os critérios a seguir:
 *Categoria atual: DETRAN
 *Cargo atual: Agente Técnico
 *Referência atual:  
 *Tempo de Serviço Público: (25 anos, 2 meses, 7 dias)
 *Conversão de LP (se houver): 
 *Titulação para fins de reenquadramento (se houver) 
 *Nova Categoria: DETRAN
 *Novo cargo: Técnico em Trânsito -  Secretariado
 *Nova Referência: C-II.</v>
      </c>
    </row>
    <row r="299" spans="2:30" ht="156" x14ac:dyDescent="0.2">
      <c r="B299">
        <v>3208346</v>
      </c>
      <c r="C299">
        <v>1</v>
      </c>
      <c r="D299" t="str">
        <f t="shared" si="11"/>
        <v>3208346/1</v>
      </c>
      <c r="E299" t="s">
        <v>658</v>
      </c>
      <c r="I299" t="s">
        <v>524</v>
      </c>
      <c r="J299">
        <v>340034</v>
      </c>
      <c r="K299" t="s">
        <v>1156</v>
      </c>
      <c r="V299" t="s">
        <v>1262</v>
      </c>
      <c r="W299" t="s">
        <v>43</v>
      </c>
      <c r="X299">
        <f>VLOOKUP(D299,Planilha3!$C$1:$AB$673,21,FALSE)</f>
        <v>340061</v>
      </c>
      <c r="Y299" t="str">
        <f>VLOOKUP(D299,Planilha3!$C$1:$AB$673,22,FALSE)</f>
        <v>Técnico em Trânsito - Administração</v>
      </c>
      <c r="AA299" t="s">
        <v>524</v>
      </c>
      <c r="AD299" s="2" t="str">
        <f t="shared" si="12"/>
        <v>A Secretaria de Planejamento, Governança e Gestão, em atenção ao Disposto na Lei nº 16.165/2024 reenquadra o servidor(a)  Cristiani Battisti , ID: 3208346 , Vínculo: 1, conforme os critérios a seguir:
 *Categoria atual: DETRAN
 *Cargo atual: Agente Técnico
 *Referência atual:  
 *Tempo de Serviço Público: (14 anos, 9 meses, 12 dias)
 *Conversão de LP (se houver): 
 *Titulação para fins de reenquadramento (se houver) 
 *Nova Categoria: DETRAN
 *Novo cargo: Técnico em Trânsito - Administração
 *Nova Referência: D-III.</v>
      </c>
    </row>
    <row r="300" spans="2:30" ht="156" x14ac:dyDescent="0.2">
      <c r="B300">
        <v>3239101</v>
      </c>
      <c r="C300">
        <v>1</v>
      </c>
      <c r="D300" t="str">
        <f t="shared" si="11"/>
        <v>3239101/1</v>
      </c>
      <c r="E300" t="s">
        <v>659</v>
      </c>
      <c r="I300" t="s">
        <v>524</v>
      </c>
      <c r="J300">
        <v>340032</v>
      </c>
      <c r="K300" t="s">
        <v>1157</v>
      </c>
      <c r="V300" t="s">
        <v>1219</v>
      </c>
      <c r="W300" t="s">
        <v>1616</v>
      </c>
      <c r="X300">
        <f>VLOOKUP(D300,Planilha3!$C$1:$AB$673,21,FALSE)</f>
        <v>340046</v>
      </c>
      <c r="Y300" t="str">
        <f>VLOOKUP(D300,Planilha3!$C$1:$AB$673,22,FALSE)</f>
        <v>Especialista em Trânsito - Ciências Contábeis</v>
      </c>
      <c r="AA300" t="s">
        <v>524</v>
      </c>
      <c r="AD300" s="2" t="str">
        <f t="shared" si="12"/>
        <v>A Secretaria de Planejamento, Governança e Gestão, em atenção ao Disposto na Lei nº 16.165/2024 reenquadra o servidor(a)  Cristiano Bernardes da Silva , ID: 3239101 , Vínculo: 1, conforme os critérios a seguir:
 *Categoria atual: DETRAN
 *Cargo atual: Analista
 *Referência atual:  
 *Tempo de Serviço Público: (14 anos, 6 meses, 8 dias)
 *Conversão de LP (se houver): 
 *Titulação para fins de reenquadramento (se houver) 
 *Nova Categoria: DETRAN
 *Novo cargo: Especialista em Trânsito - Ciências Contábeis
 *Nova Referência: D-II.</v>
      </c>
    </row>
    <row r="301" spans="2:30" ht="156" x14ac:dyDescent="0.2">
      <c r="B301">
        <v>2950987</v>
      </c>
      <c r="C301">
        <v>2</v>
      </c>
      <c r="D301" t="str">
        <f t="shared" si="11"/>
        <v>2950987/2</v>
      </c>
      <c r="E301" t="s">
        <v>660</v>
      </c>
      <c r="I301" t="s">
        <v>524</v>
      </c>
      <c r="J301">
        <v>340033</v>
      </c>
      <c r="K301" t="s">
        <v>1158</v>
      </c>
      <c r="V301" t="s">
        <v>1269</v>
      </c>
      <c r="W301" t="s">
        <v>50</v>
      </c>
      <c r="X301">
        <f>VLOOKUP(D301,Planilha3!$C$1:$AB$673,21,FALSE)</f>
        <v>340042</v>
      </c>
      <c r="Y301" t="str">
        <f>VLOOKUP(D301,Planilha3!$C$1:$AB$673,22,FALSE)</f>
        <v>Especialista em Trânsito - Especialista em Trânsito</v>
      </c>
      <c r="AA301" t="s">
        <v>524</v>
      </c>
      <c r="AD301" s="2" t="str">
        <f t="shared" si="12"/>
        <v>A Secretaria de Planejamento, Governança e Gestão, em atenção ao Disposto na Lei nº 16.165/2024 reenquadra o servidor(a)  Cristiano da Silva Machado , ID: 2950987 , Vínculo: 2, conforme os critérios a seguir:
 *Categoria atual: DETRAN
 *Cargo atual: Técnico Superior
 *Referência atual:  
 *Tempo de Serviço Público: (10 anos, 9 meses, 26 dias)
 *Conversão de LP (se houver): 
 *Titulação para fins de reenquadramento (se houver) 
 *Nova Categoria: DETRAN
 *Novo cargo: Especialista em Trânsito - Especialista em Trânsito
 *Nova Referência: A-III.</v>
      </c>
    </row>
    <row r="302" spans="2:30" ht="156" x14ac:dyDescent="0.2">
      <c r="B302">
        <v>3198480</v>
      </c>
      <c r="C302">
        <v>1</v>
      </c>
      <c r="D302" t="str">
        <f t="shared" si="11"/>
        <v>3198480/1</v>
      </c>
      <c r="E302" t="s">
        <v>661</v>
      </c>
      <c r="I302" t="s">
        <v>524</v>
      </c>
      <c r="J302">
        <v>340032</v>
      </c>
      <c r="K302" t="s">
        <v>1157</v>
      </c>
      <c r="V302" t="s">
        <v>1270</v>
      </c>
      <c r="W302" t="s">
        <v>1616</v>
      </c>
      <c r="X302">
        <f>VLOOKUP(D302,Planilha3!$C$1:$AB$673,21,FALSE)</f>
        <v>340043</v>
      </c>
      <c r="Y302" t="str">
        <f>VLOOKUP(D302,Planilha3!$C$1:$AB$673,22,FALSE)</f>
        <v>Especialista em Trânsito - Administração</v>
      </c>
      <c r="AA302" t="s">
        <v>524</v>
      </c>
      <c r="AD302" s="2" t="str">
        <f t="shared" si="12"/>
        <v>A Secretaria de Planejamento, Governança e Gestão, em atenção ao Disposto na Lei nº 16.165/2024 reenquadra o servidor(a)  Cristiano Eisermann Rodrigues , ID: 3198480 , Vínculo: 1, conforme os critérios a seguir:
 *Categoria atual: DETRAN
 *Cargo atual: Analista
 *Referência atual:  
 *Tempo de Serviço Público: (15 anos, 3 dias)
 *Conversão de LP (se houver): 
 *Titulação para fins de reenquadramento (se houver) 
 *Nova Categoria: DETRAN
 *Novo cargo: Especialista em Trânsito - Administração
 *Nova Referência: D-II.</v>
      </c>
    </row>
    <row r="303" spans="2:30" ht="156" x14ac:dyDescent="0.2">
      <c r="B303">
        <v>3130967</v>
      </c>
      <c r="C303">
        <v>1</v>
      </c>
      <c r="D303" t="str">
        <f t="shared" si="11"/>
        <v>3130967/1</v>
      </c>
      <c r="E303" t="s">
        <v>662</v>
      </c>
      <c r="I303" t="s">
        <v>524</v>
      </c>
      <c r="J303">
        <v>340032</v>
      </c>
      <c r="K303" t="s">
        <v>1157</v>
      </c>
      <c r="V303" t="s">
        <v>1271</v>
      </c>
      <c r="W303" t="s">
        <v>40</v>
      </c>
      <c r="X303">
        <f>VLOOKUP(D303,Planilha3!$C$1:$AB$673,21,FALSE)</f>
        <v>340051</v>
      </c>
      <c r="Y303" t="str">
        <f>VLOOKUP(D303,Planilha3!$C$1:$AB$673,22,FALSE)</f>
        <v>Especialista em Trânsito - Estatística</v>
      </c>
      <c r="AA303" t="s">
        <v>524</v>
      </c>
      <c r="AD303" s="2" t="str">
        <f t="shared" si="12"/>
        <v>A Secretaria de Planejamento, Governança e Gestão, em atenção ao Disposto na Lei nº 16.165/2024 reenquadra o servidor(a)  Cristiano Lemke , ID: 3130967 , Vínculo: 1, conforme os critérios a seguir:
 *Categoria atual: DETRAN
 *Cargo atual: Analista
 *Referência atual:  
 *Tempo de Serviço Público: (15 anos, 3 meses, 29 dias)
 *Conversão de LP (se houver): 
 *Titulação para fins de reenquadramento (se houver) 
 *Nova Categoria: DETRAN
 *Novo cargo: Especialista em Trânsito - Estatística
 *Nova Referência: E-II.</v>
      </c>
    </row>
    <row r="304" spans="2:30" ht="156" x14ac:dyDescent="0.2">
      <c r="B304">
        <v>3031411</v>
      </c>
      <c r="C304">
        <v>1</v>
      </c>
      <c r="D304" t="str">
        <f t="shared" si="11"/>
        <v>3031411/1</v>
      </c>
      <c r="E304" t="s">
        <v>663</v>
      </c>
      <c r="I304" t="s">
        <v>524</v>
      </c>
      <c r="J304">
        <v>340032</v>
      </c>
      <c r="K304" t="s">
        <v>1157</v>
      </c>
      <c r="V304" t="s">
        <v>1272</v>
      </c>
      <c r="W304" t="s">
        <v>1617</v>
      </c>
      <c r="X304">
        <f>VLOOKUP(D304,Planilha3!$C$1:$AB$673,21,FALSE)</f>
        <v>340046</v>
      </c>
      <c r="Y304" t="str">
        <f>VLOOKUP(D304,Planilha3!$C$1:$AB$673,22,FALSE)</f>
        <v>Especialista em Trânsito - Ciências Contábeis</v>
      </c>
      <c r="AA304" t="s">
        <v>524</v>
      </c>
      <c r="AD304" s="2" t="str">
        <f t="shared" si="12"/>
        <v>A Secretaria de Planejamento, Governança e Gestão, em atenção ao Disposto na Lei nº 16.165/2024 reenquadra o servidor(a)  Cristiano Machado da Costa , ID: 3031411 , Vínculo: 1, conforme os critérios a seguir:
 *Categoria atual: DETRAN
 *Cargo atual: Analista
 *Referência atual:  
 *Tempo de Serviço Público: (27 anos, 11 dias)
 *Conversão de LP (se houver): 
 *Titulação para fins de reenquadramento (se houver) 
 *Nova Categoria: DETRAN
 *Novo cargo: Especialista em Trânsito - Ciências Contábeis
 *Nova Referência: F-III.</v>
      </c>
    </row>
    <row r="305" spans="2:30" ht="156" x14ac:dyDescent="0.2">
      <c r="B305">
        <v>3117472</v>
      </c>
      <c r="C305">
        <v>1</v>
      </c>
      <c r="D305" t="str">
        <f t="shared" si="11"/>
        <v>3117472/1</v>
      </c>
      <c r="E305" t="s">
        <v>664</v>
      </c>
      <c r="I305" t="s">
        <v>524</v>
      </c>
      <c r="J305">
        <v>340032</v>
      </c>
      <c r="K305" t="s">
        <v>1157</v>
      </c>
      <c r="V305" t="s">
        <v>1172</v>
      </c>
      <c r="W305" t="s">
        <v>40</v>
      </c>
      <c r="X305">
        <f>VLOOKUP(D305,Planilha3!$C$1:$AB$673,21,FALSE)</f>
        <v>340043</v>
      </c>
      <c r="Y305" t="str">
        <f>VLOOKUP(D305,Planilha3!$C$1:$AB$673,22,FALSE)</f>
        <v>Especialista em Trânsito - Administração</v>
      </c>
      <c r="AA305" t="s">
        <v>524</v>
      </c>
      <c r="AD305" s="2" t="str">
        <f t="shared" si="12"/>
        <v>A Secretaria de Planejamento, Governança e Gestão, em atenção ao Disposto na Lei nº 16.165/2024 reenquadra o servidor(a)  Cristiano Machado Medeiros , ID: 3117472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Administração
 *Nova Referência: E-II.</v>
      </c>
    </row>
    <row r="306" spans="2:30" ht="156" x14ac:dyDescent="0.2">
      <c r="B306">
        <v>3043932</v>
      </c>
      <c r="C306">
        <v>1</v>
      </c>
      <c r="D306" t="str">
        <f t="shared" si="11"/>
        <v>3043932/1</v>
      </c>
      <c r="E306" t="s">
        <v>665</v>
      </c>
      <c r="I306" t="s">
        <v>524</v>
      </c>
      <c r="J306">
        <v>340032</v>
      </c>
      <c r="K306" t="s">
        <v>1157</v>
      </c>
      <c r="V306" t="s">
        <v>1273</v>
      </c>
      <c r="W306" t="s">
        <v>48</v>
      </c>
      <c r="X306">
        <f>VLOOKUP(D306,Planilha3!$C$1:$AB$673,21,FALSE)</f>
        <v>340043</v>
      </c>
      <c r="Y306" t="str">
        <f>VLOOKUP(D306,Planilha3!$C$1:$AB$673,22,FALSE)</f>
        <v>Especialista em Trânsito - Administração</v>
      </c>
      <c r="AA306" t="s">
        <v>524</v>
      </c>
      <c r="AD306" s="2" t="str">
        <f t="shared" si="12"/>
        <v>A Secretaria de Planejamento, Governança e Gestão, em atenção ao Disposto na Lei nº 16.165/2024 reenquadra o servidor(a)  Cristina Gauterio Dasso , ID: 3043932 , Vínculo: 1, conforme os critérios a seguir:
 *Categoria atual: DETRAN
 *Cargo atual: Analista
 *Referência atual:  
 *Tempo de Serviço Público: (20 anos, 10 meses, 14 dias)
 *Conversão de LP (se houver): 
 *Titulação para fins de reenquadramento (se houver) 
 *Nova Categoria: DETRAN
 *Novo cargo: Especialista em Trânsito - Administração
 *Nova Referência: F-I.</v>
      </c>
    </row>
    <row r="307" spans="2:30" ht="156" x14ac:dyDescent="0.2">
      <c r="B307">
        <v>3250903</v>
      </c>
      <c r="C307">
        <v>1</v>
      </c>
      <c r="D307" t="str">
        <f t="shared" si="11"/>
        <v>3250903/1</v>
      </c>
      <c r="E307" t="s">
        <v>666</v>
      </c>
      <c r="I307" t="s">
        <v>524</v>
      </c>
      <c r="J307">
        <v>340034</v>
      </c>
      <c r="K307" t="s">
        <v>1156</v>
      </c>
      <c r="V307" t="s">
        <v>1274</v>
      </c>
      <c r="W307" t="s">
        <v>32</v>
      </c>
      <c r="X307">
        <f>VLOOKUP(D307,Planilha3!$C$1:$AB$673,21,FALSE)</f>
        <v>340061</v>
      </c>
      <c r="Y307" t="str">
        <f>VLOOKUP(D307,Planilha3!$C$1:$AB$673,22,FALSE)</f>
        <v>Técnico em Trânsito - Administração</v>
      </c>
      <c r="AA307" t="s">
        <v>524</v>
      </c>
      <c r="AD307" s="2" t="str">
        <f t="shared" si="12"/>
        <v>A Secretaria de Planejamento, Governança e Gestão, em atenção ao Disposto na Lei nº 16.165/2024 reenquadra o servidor(a)  Cristina Martins Jaques , ID: 3250903 , Vínculo: 1, conforme os critérios a seguir:
 *Categoria atual: DETRAN
 *Cargo atual: Agente Técnico
 *Referência atual:  
 *Tempo de Serviço Público: (14 anos, 4 meses, 29 dias)
 *Conversão de LP (se houver): 
 *Titulação para fins de reenquadramento (se houver) 
 *Nova Categoria: DETRAN
 *Novo cargo: Técnico em Trânsito - Administração
 *Nova Referência: C-III.</v>
      </c>
    </row>
    <row r="308" spans="2:30" ht="156" x14ac:dyDescent="0.2">
      <c r="B308">
        <v>3680240</v>
      </c>
      <c r="C308">
        <v>1</v>
      </c>
      <c r="D308" t="str">
        <f t="shared" si="11"/>
        <v>3680240/1</v>
      </c>
      <c r="E308" t="s">
        <v>667</v>
      </c>
      <c r="I308" t="s">
        <v>524</v>
      </c>
      <c r="J308">
        <v>340032</v>
      </c>
      <c r="K308" t="s">
        <v>1157</v>
      </c>
      <c r="V308" t="s">
        <v>1275</v>
      </c>
      <c r="W308" t="s">
        <v>35</v>
      </c>
      <c r="X308">
        <f>VLOOKUP(D308,Planilha3!$C$1:$AB$673,21,FALSE)</f>
        <v>340057</v>
      </c>
      <c r="Y308" t="str">
        <f>VLOOKUP(D308,Planilha3!$C$1:$AB$673,22,FALSE)</f>
        <v>Especialista em Trânsito - Psicologia</v>
      </c>
      <c r="AA308" t="s">
        <v>524</v>
      </c>
      <c r="AD308" s="2" t="str">
        <f t="shared" si="12"/>
        <v>A Secretaria de Planejamento, Governança e Gestão, em atenção ao Disposto na Lei nº 16.165/2024 reenquadra o servidor(a)  Cristina Wolski de Oliveira , ID: 3680240 , Vínculo: 1, conforme os critérios a seguir:
 *Categoria atual: DETRAN
 *Cargo atual: Analista
 *Referência atual:  
 *Tempo de Serviço Público: (12 anos, 5 meses, 6 dias)
 *Conversão de LP (se houver): 
 *Titulação para fins de reenquadramento (se houver) 
 *Nova Categoria: DETRAN
 *Novo cargo: Especialista em Trânsito - Psicologia
 *Nova Referência: C-II.</v>
      </c>
    </row>
    <row r="309" spans="2:30" ht="156" x14ac:dyDescent="0.2">
      <c r="B309">
        <v>3209369</v>
      </c>
      <c r="C309">
        <v>1</v>
      </c>
      <c r="D309" t="str">
        <f t="shared" si="11"/>
        <v>3209369/1</v>
      </c>
      <c r="E309" t="s">
        <v>668</v>
      </c>
      <c r="I309" t="s">
        <v>524</v>
      </c>
      <c r="J309">
        <v>340032</v>
      </c>
      <c r="K309" t="s">
        <v>1157</v>
      </c>
      <c r="V309" t="s">
        <v>1276</v>
      </c>
      <c r="W309" t="s">
        <v>1616</v>
      </c>
      <c r="X309">
        <f>VLOOKUP(D309,Planilha3!$C$1:$AB$673,21,FALSE)</f>
        <v>340047</v>
      </c>
      <c r="Y309" t="str">
        <f>VLOOKUP(D309,Planilha3!$C$1:$AB$673,22,FALSE)</f>
        <v>Especialista em Trânsito - Ciências Econômicas</v>
      </c>
      <c r="AA309" t="s">
        <v>524</v>
      </c>
      <c r="AD309" s="2" t="str">
        <f t="shared" si="12"/>
        <v>A Secretaria de Planejamento, Governança e Gestão, em atenção ao Disposto na Lei nº 16.165/2024 reenquadra o servidor(a)  Dagoberto Luis Pozzobon , ID: 3209369 , Vínculo: 1, conforme os critérios a seguir:
 *Categoria atual: DETRAN
 *Cargo atual: Analista
 *Referência atual:  
 *Tempo de Serviço Público: (14 anos, 8 meses, 28 dias)
 *Conversão de LP (se houver): 
 *Titulação para fins de reenquadramento (se houver) 
 *Nova Categoria: DETRAN
 *Novo cargo: Especialista em Trânsito - Ciências Econômicas
 *Nova Referência: D-II.</v>
      </c>
    </row>
    <row r="310" spans="2:30" ht="156" x14ac:dyDescent="0.2">
      <c r="B310">
        <v>4412060</v>
      </c>
      <c r="C310">
        <v>1</v>
      </c>
      <c r="D310" t="str">
        <f t="shared" si="11"/>
        <v>4412060/1</v>
      </c>
      <c r="E310" t="s">
        <v>669</v>
      </c>
      <c r="I310" t="s">
        <v>524</v>
      </c>
      <c r="J310">
        <v>340032</v>
      </c>
      <c r="K310" t="s">
        <v>1157</v>
      </c>
      <c r="V310" t="s">
        <v>1277</v>
      </c>
      <c r="W310" t="s">
        <v>37</v>
      </c>
      <c r="X310">
        <f>VLOOKUP(D310,Planilha3!$C$1:$AB$673,21,FALSE)</f>
        <v>340043</v>
      </c>
      <c r="Y310" t="str">
        <f>VLOOKUP(D310,Planilha3!$C$1:$AB$673,22,FALSE)</f>
        <v>Especialista em Trânsito - Administração</v>
      </c>
      <c r="AA310" t="s">
        <v>524</v>
      </c>
      <c r="AD310" s="2" t="str">
        <f t="shared" si="12"/>
        <v>A Secretaria de Planejamento, Governança e Gestão, em atenção ao Disposto na Lei nº 16.165/2024 reenquadra o servidor(a)  Daiane Boff , ID: 4412060 , Vínculo: 1, conforme os critérios a seguir:
 *Categoria atual: DETRAN
 *Cargo atual: Analista
 *Referência atual:  
 *Tempo de Serviço Público: (9 anos, 11 meses, 14 dias)
 *Conversão de LP (se houver): 
 *Titulação para fins de reenquadramento (se houver) 
 *Nova Categoria: DETRAN
 *Novo cargo: Especialista em Trânsito - Administração
 *Nova Referência: C-I.</v>
      </c>
    </row>
    <row r="311" spans="2:30" ht="156" x14ac:dyDescent="0.2">
      <c r="B311">
        <v>3115348</v>
      </c>
      <c r="C311">
        <v>1</v>
      </c>
      <c r="D311" t="str">
        <f t="shared" si="11"/>
        <v>3115348/1</v>
      </c>
      <c r="E311" t="s">
        <v>670</v>
      </c>
      <c r="I311" t="s">
        <v>524</v>
      </c>
      <c r="J311">
        <v>340032</v>
      </c>
      <c r="K311" t="s">
        <v>1157</v>
      </c>
      <c r="V311" t="s">
        <v>1191</v>
      </c>
      <c r="W311" t="s">
        <v>40</v>
      </c>
      <c r="X311">
        <f>VLOOKUP(D311,Planilha3!$C$1:$AB$673,21,FALSE)</f>
        <v>340055</v>
      </c>
      <c r="Y311" t="str">
        <f>VLOOKUP(D311,Planilha3!$C$1:$AB$673,22,FALSE)</f>
        <v>Especialista em Trânsito - Pedagogia</v>
      </c>
      <c r="AA311" t="s">
        <v>524</v>
      </c>
      <c r="AD311" s="2" t="str">
        <f t="shared" si="12"/>
        <v>A Secretaria de Planejamento, Governança e Gestão, em atenção ao Disposto na Lei nº 16.165/2024 reenquadra o servidor(a)  Daiane Gewehr Ferraro , ID: 3115348 , Vínculo: 1, conforme os critérios a seguir:
 *Categoria atual: DETRAN
 *Cargo atual: Analista
 *Referência atual:  
 *Tempo de Serviço Público: (15 anos, 5 meses, 10 dias)
 *Conversão de LP (se houver): 
 *Titulação para fins de reenquadramento (se houver) 
 *Nova Categoria: DETRAN
 *Novo cargo: Especialista em Trânsito - Pedagogia
 *Nova Referência: E-II.</v>
      </c>
    </row>
    <row r="312" spans="2:30" ht="156" x14ac:dyDescent="0.2">
      <c r="B312" s="9">
        <v>3534375</v>
      </c>
      <c r="C312" s="9">
        <v>1</v>
      </c>
      <c r="D312" t="str">
        <f t="shared" si="11"/>
        <v>3534375/1</v>
      </c>
      <c r="E312" s="9" t="s">
        <v>671</v>
      </c>
      <c r="I312" s="9" t="s">
        <v>524</v>
      </c>
      <c r="J312" s="9">
        <v>340034</v>
      </c>
      <c r="K312" s="9" t="s">
        <v>1156</v>
      </c>
      <c r="V312" s="9" t="s">
        <v>1278</v>
      </c>
      <c r="W312" s="9" t="s">
        <v>35</v>
      </c>
      <c r="X312">
        <f>VLOOKUP(D312,Planilha3!$C$1:$AB$673,21,FALSE)</f>
        <v>340061</v>
      </c>
      <c r="Y312" t="str">
        <f>VLOOKUP(D312,Planilha3!$C$1:$AB$673,22,FALSE)</f>
        <v>Técnico em Trânsito - Administração</v>
      </c>
      <c r="AA312" s="9" t="s">
        <v>524</v>
      </c>
      <c r="AD312" s="2" t="str">
        <f t="shared" si="12"/>
        <v>A Secretaria de Planejamento, Governança e Gestão, em atenção ao Disposto na Lei nº 16.165/2024 reenquadra o servidor(a)  Daiane Ribeiro da Silva , ID: 3534375 , Vínculo: 1, conforme os critérios a seguir:
 *Categoria atual: DETRAN
 *Cargo atual: Agente Técnico
 *Referência atual:  
 *Tempo de Serviço Público: (13 anos, 10 meses, 9 dias)
 *Conversão de LP (se houver): 
 *Titulação para fins de reenquadramento (se houver) 
 *Nova Categoria: DETRAN
 *Novo cargo: Técnico em Trânsito - Administração
 *Nova Referência: C-II.</v>
      </c>
    </row>
    <row r="313" spans="2:30" ht="156" x14ac:dyDescent="0.2">
      <c r="B313">
        <v>3897516</v>
      </c>
      <c r="C313">
        <v>1</v>
      </c>
      <c r="D313" t="str">
        <f t="shared" si="11"/>
        <v>3897516/1</v>
      </c>
      <c r="E313" t="s">
        <v>672</v>
      </c>
      <c r="I313" t="s">
        <v>524</v>
      </c>
      <c r="J313">
        <v>340033</v>
      </c>
      <c r="K313" t="s">
        <v>1158</v>
      </c>
      <c r="V313" t="s">
        <v>53</v>
      </c>
      <c r="W313" t="s">
        <v>39</v>
      </c>
      <c r="X313">
        <f>VLOOKUP(D313,Planilha3!$C$1:$AB$673,21,FALSE)</f>
        <v>340042</v>
      </c>
      <c r="Y313" t="str">
        <f>VLOOKUP(D313,Planilha3!$C$1:$AB$673,22,FALSE)</f>
        <v>Especialista em Trânsito - Especialista em Trânsito</v>
      </c>
      <c r="AA313" t="s">
        <v>524</v>
      </c>
      <c r="AD313" s="2" t="str">
        <f t="shared" si="12"/>
        <v>A Secretaria de Planejamento, Governança e Gestão, em atenção ao Disposto na Lei nº 16.165/2024 reenquadra o servidor(a)  Dalila Fernandes Alves Montal , ID: 3897516 , Vínculo: 1, conforme os critérios a seguir:
 *Categoria atual: DETRAN
 *Cargo atual: Técnico Superior
 *Referência atual:  
 *Tempo de Serviço Público: (10 anos, 8 meses, 4 dias)
 *Conversão de LP (se houver): 
 *Titulação para fins de reenquadramento (se houver) 
 *Nova Categoria: DETRAN
 *Novo cargo: Especialista em Trânsito - Especialista em Trânsito
 *Nova Referência: B-I.</v>
      </c>
    </row>
    <row r="314" spans="2:30" ht="156" x14ac:dyDescent="0.2">
      <c r="B314">
        <v>3882225</v>
      </c>
      <c r="C314">
        <v>1</v>
      </c>
      <c r="D314" t="str">
        <f t="shared" si="11"/>
        <v>3882225/1</v>
      </c>
      <c r="E314" t="s">
        <v>673</v>
      </c>
      <c r="I314" t="s">
        <v>524</v>
      </c>
      <c r="J314">
        <v>340033</v>
      </c>
      <c r="K314" t="s">
        <v>1158</v>
      </c>
      <c r="V314" t="s">
        <v>1162</v>
      </c>
      <c r="W314" t="s">
        <v>39</v>
      </c>
      <c r="X314">
        <f>VLOOKUP(D314,Planilha3!$C$1:$AB$673,21,FALSE)</f>
        <v>340042</v>
      </c>
      <c r="Y314" t="str">
        <f>VLOOKUP(D314,Planilha3!$C$1:$AB$673,22,FALSE)</f>
        <v>Especialista em Trânsito - Especialista em Trânsito</v>
      </c>
      <c r="AA314" t="s">
        <v>524</v>
      </c>
      <c r="AD314" s="2" t="str">
        <f t="shared" si="12"/>
        <v>A Secretaria de Planejamento, Governança e Gestão, em atenção ao Disposto na Lei nº 16.165/2024 reenquadra o servidor(a)  Daniel Brum , ID: 3882225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315" spans="2:30" ht="156" x14ac:dyDescent="0.2">
      <c r="B315">
        <v>3181391</v>
      </c>
      <c r="C315">
        <v>1</v>
      </c>
      <c r="D315" t="str">
        <f t="shared" si="11"/>
        <v>3181391/1</v>
      </c>
      <c r="E315" t="s">
        <v>674</v>
      </c>
      <c r="I315" t="s">
        <v>524</v>
      </c>
      <c r="J315">
        <v>340034</v>
      </c>
      <c r="K315" t="s">
        <v>1156</v>
      </c>
      <c r="V315" t="s">
        <v>1213</v>
      </c>
      <c r="W315" t="s">
        <v>43</v>
      </c>
      <c r="X315">
        <f>VLOOKUP(D315,Planilha3!$C$1:$AB$673,21,FALSE)</f>
        <v>340061</v>
      </c>
      <c r="Y315" t="str">
        <f>VLOOKUP(D315,Planilha3!$C$1:$AB$673,22,FALSE)</f>
        <v>Técnico em Trânsito - Administração</v>
      </c>
      <c r="AA315" t="s">
        <v>524</v>
      </c>
      <c r="AD315" s="2" t="str">
        <f t="shared" si="12"/>
        <v>A Secretaria de Planejamento, Governança e Gestão, em atenção ao Disposto na Lei nº 16.165/2024 reenquadra o servidor(a)  Daniel Kopp Paim , ID: 3181391 , Vínculo: 1, conforme os critérios a seguir:
 *Categoria atual: DETRAN
 *Cargo atual: Agente Técnico
 *Referência atual:  
 *Tempo de Serviço Público: (19 anos, 2 meses, 4 dias)
 *Conversão de LP (se houver): 
 *Titulação para fins de reenquadramento (se houver) 
 *Nova Categoria: DETRAN
 *Novo cargo: Técnico em Trânsito - Administração
 *Nova Referência: D-III.</v>
      </c>
    </row>
    <row r="316" spans="2:30" ht="156" x14ac:dyDescent="0.2">
      <c r="B316">
        <v>3052630</v>
      </c>
      <c r="C316">
        <v>2</v>
      </c>
      <c r="D316" t="str">
        <f t="shared" si="11"/>
        <v>3052630/2</v>
      </c>
      <c r="E316" t="s">
        <v>675</v>
      </c>
      <c r="I316" t="s">
        <v>524</v>
      </c>
      <c r="J316">
        <v>340032</v>
      </c>
      <c r="K316" t="s">
        <v>1157</v>
      </c>
      <c r="V316" t="s">
        <v>1279</v>
      </c>
      <c r="W316" t="s">
        <v>40</v>
      </c>
      <c r="X316">
        <f>VLOOKUP(D316,Planilha3!$C$1:$AB$673,21,FALSE)</f>
        <v>340043</v>
      </c>
      <c r="Y316" t="str">
        <f>VLOOKUP(D316,Planilha3!$C$1:$AB$673,22,FALSE)</f>
        <v>Especialista em Trânsito - Administração</v>
      </c>
      <c r="AA316" t="s">
        <v>524</v>
      </c>
      <c r="AD316" s="2" t="str">
        <f t="shared" si="12"/>
        <v>A Secretaria de Planejamento, Governança e Gestão, em atenção ao Disposto na Lei nº 16.165/2024 reenquadra o servidor(a)  Daniel Viali Moreira , ID: 3052630 , Vínculo: 2, conforme os critérios a seguir:
 *Categoria atual: DETRAN
 *Cargo atual: Analista
 *Referência atual:  
 *Tempo de Serviço Público: (16 anos, 3 meses, 3 dias)
 *Conversão de LP (se houver): 
 *Titulação para fins de reenquadramento (se houver) 
 *Nova Categoria: DETRAN
 *Novo cargo: Especialista em Trânsito - Administração
 *Nova Referência: E-II.</v>
      </c>
    </row>
    <row r="317" spans="2:30" ht="156" x14ac:dyDescent="0.2">
      <c r="B317">
        <v>3211525</v>
      </c>
      <c r="C317">
        <v>1</v>
      </c>
      <c r="D317" t="str">
        <f t="shared" ref="D317:D377" si="13">CONCATENATE(B317,"/",C317)</f>
        <v>3211525/1</v>
      </c>
      <c r="E317" t="s">
        <v>676</v>
      </c>
      <c r="I317" t="s">
        <v>524</v>
      </c>
      <c r="J317">
        <v>340032</v>
      </c>
      <c r="K317" t="s">
        <v>1157</v>
      </c>
      <c r="V317" t="s">
        <v>1280</v>
      </c>
      <c r="W317" t="s">
        <v>1616</v>
      </c>
      <c r="X317">
        <f>VLOOKUP(D317,Planilha3!$C$1:$AB$673,21,FALSE)</f>
        <v>340057</v>
      </c>
      <c r="Y317" t="str">
        <f>VLOOKUP(D317,Planilha3!$C$1:$AB$673,22,FALSE)</f>
        <v>Especialista em Trânsito - Psicologia</v>
      </c>
      <c r="AA317" t="s">
        <v>524</v>
      </c>
      <c r="AD317" s="2" t="str">
        <f t="shared" si="12"/>
        <v>A Secretaria de Planejamento, Governança e Gestão, em atenção ao Disposto na Lei nº 16.165/2024 reenquadra o servidor(a)  Daniela Alves Pauletti Etges , ID: 3211525 , Vínculo: 1, conforme os critérios a seguir:
 *Categoria atual: DETRAN
 *Cargo atual: Analista
 *Referência atual:  
 *Tempo de Serviço Público: (14 anos, 8 meses, 12 dias)
 *Conversão de LP (se houver): 
 *Titulação para fins de reenquadramento (se houver) 
 *Nova Categoria: DETRAN
 *Novo cargo: Especialista em Trânsito - Psicologia
 *Nova Referência: D-II.</v>
      </c>
    </row>
    <row r="318" spans="2:30" ht="156" x14ac:dyDescent="0.2">
      <c r="B318">
        <v>3626520</v>
      </c>
      <c r="C318">
        <v>1</v>
      </c>
      <c r="D318" t="str">
        <f t="shared" si="13"/>
        <v>3626520/1</v>
      </c>
      <c r="E318" t="s">
        <v>677</v>
      </c>
      <c r="I318" t="s">
        <v>524</v>
      </c>
      <c r="J318">
        <v>340034</v>
      </c>
      <c r="K318" t="s">
        <v>1156</v>
      </c>
      <c r="V318" t="s">
        <v>1281</v>
      </c>
      <c r="W318" t="s">
        <v>42</v>
      </c>
      <c r="X318">
        <f>VLOOKUP(D318,Planilha3!$C$1:$AB$673,21,FALSE)</f>
        <v>340061</v>
      </c>
      <c r="Y318" t="str">
        <f>VLOOKUP(D318,Planilha3!$C$1:$AB$673,22,FALSE)</f>
        <v>Técnico em Trânsito - Administração</v>
      </c>
      <c r="AA318" t="s">
        <v>524</v>
      </c>
      <c r="AD318" s="2" t="str">
        <f t="shared" si="12"/>
        <v>A Secretaria de Planejamento, Governança e Gestão, em atenção ao Disposto na Lei nº 16.165/2024 reenquadra o servidor(a)  Daniela da Silva Froes , ID: 3626520 , Vínculo: 1, conforme os critérios a seguir:
 *Categoria atual: DETRAN
 *Cargo atual: Agente Técnico
 *Referência atual:  
 *Tempo de Serviço Público: (13 anos, 4 meses, 2 dias)
 *Conversão de LP (se houver): 
 *Titulação para fins de reenquadramento (se houver) 
 *Nova Categoria: DETRAN
 *Novo cargo: Técnico em Trânsito - Administração
 *Nova Referência: D-I.</v>
      </c>
    </row>
    <row r="319" spans="2:30" ht="156" x14ac:dyDescent="0.2">
      <c r="B319">
        <v>2833280</v>
      </c>
      <c r="C319">
        <v>2</v>
      </c>
      <c r="D319" t="str">
        <f t="shared" si="13"/>
        <v>2833280/2</v>
      </c>
      <c r="E319" t="s">
        <v>678</v>
      </c>
      <c r="I319" t="s">
        <v>524</v>
      </c>
      <c r="J319">
        <v>340032</v>
      </c>
      <c r="K319" t="s">
        <v>1157</v>
      </c>
      <c r="V319" t="s">
        <v>1282</v>
      </c>
      <c r="W319" t="s">
        <v>43</v>
      </c>
      <c r="X319">
        <f>VLOOKUP(D319,Planilha3!$C$1:$AB$673,21,FALSE)</f>
        <v>340057</v>
      </c>
      <c r="Y319" t="str">
        <f>VLOOKUP(D319,Planilha3!$C$1:$AB$673,22,FALSE)</f>
        <v>Especialista em Trânsito - Psicologia</v>
      </c>
      <c r="AA319" t="s">
        <v>524</v>
      </c>
      <c r="AD319" s="2" t="str">
        <f t="shared" si="12"/>
        <v>A Secretaria de Planejamento, Governança e Gestão, em atenção ao Disposto na Lei nº 16.165/2024 reenquadra o servidor(a)  Daniela Pfluger , ID: 2833280 , Vínculo: 2, conforme os critérios a seguir:
 *Categoria atual: DETRAN
 *Cargo atual: Analista
 *Referência atual:  
 *Tempo de Serviço Público: (19 anos, 5 meses, 27 dias)
 *Conversão de LP (se houver): 
 *Titulação para fins de reenquadramento (se houver) 
 *Nova Categoria: DETRAN
 *Novo cargo: Especialista em Trânsito - Psicologia
 *Nova Referência: D-III.</v>
      </c>
    </row>
    <row r="320" spans="2:30" ht="156" x14ac:dyDescent="0.2">
      <c r="B320">
        <v>3144682</v>
      </c>
      <c r="C320">
        <v>2</v>
      </c>
      <c r="D320" t="str">
        <f t="shared" si="13"/>
        <v>3144682/2</v>
      </c>
      <c r="E320" t="s">
        <v>679</v>
      </c>
      <c r="I320" t="s">
        <v>524</v>
      </c>
      <c r="J320">
        <v>340032</v>
      </c>
      <c r="K320" t="s">
        <v>1157</v>
      </c>
      <c r="V320" t="s">
        <v>1283</v>
      </c>
      <c r="W320" t="s">
        <v>42</v>
      </c>
      <c r="X320">
        <f>VLOOKUP(D320,Planilha3!$C$1:$AB$673,21,FALSE)</f>
        <v>340055</v>
      </c>
      <c r="Y320" t="str">
        <f>VLOOKUP(D320,Planilha3!$C$1:$AB$673,22,FALSE)</f>
        <v>Especialista em Trânsito - Pedagogia</v>
      </c>
      <c r="AA320" t="s">
        <v>524</v>
      </c>
      <c r="AD320" s="2" t="str">
        <f t="shared" si="12"/>
        <v>A Secretaria de Planejamento, Governança e Gestão, em atenção ao Disposto na Lei nº 16.165/2024 reenquadra o servidor(a)  Daniele Brune , ID: 3144682 , Vínculo: 2, conforme os critérios a seguir:
 *Categoria atual: DETRAN
 *Cargo atual: Analista
 *Referência atual:  
 *Tempo de Serviço Público: (15 anos, 2 meses, 29 dias)
 *Conversão de LP (se houver): 
 *Titulação para fins de reenquadramento (se houver) 
 *Nova Categoria: DETRAN
 *Novo cargo: Especialista em Trânsito - Pedagogia
 *Nova Referência: D-I.</v>
      </c>
    </row>
    <row r="321" spans="2:30" ht="156" x14ac:dyDescent="0.2">
      <c r="B321">
        <v>3128962</v>
      </c>
      <c r="C321">
        <v>1</v>
      </c>
      <c r="D321" t="str">
        <f t="shared" si="13"/>
        <v>3128962/1</v>
      </c>
      <c r="E321" t="s">
        <v>680</v>
      </c>
      <c r="I321" t="s">
        <v>524</v>
      </c>
      <c r="J321">
        <v>340032</v>
      </c>
      <c r="K321" t="s">
        <v>1157</v>
      </c>
      <c r="V321" t="s">
        <v>1284</v>
      </c>
      <c r="W321" t="s">
        <v>40</v>
      </c>
      <c r="X321">
        <f>VLOOKUP(D321,Planilha3!$C$1:$AB$673,21,FALSE)</f>
        <v>340043</v>
      </c>
      <c r="Y321" t="str">
        <f>VLOOKUP(D321,Planilha3!$C$1:$AB$673,22,FALSE)</f>
        <v>Especialista em Trânsito - Administração</v>
      </c>
      <c r="AA321" t="s">
        <v>524</v>
      </c>
      <c r="AD321" s="2" t="str">
        <f t="shared" si="12"/>
        <v>A Secretaria de Planejamento, Governança e Gestão, em atenção ao Disposto na Lei nº 16.165/2024 reenquadra o servidor(a)  Danielle Vicente Vianna Kuhn , ID: 3128962 , Vínculo: 1, conforme os critérios a seguir:
 *Categoria atual: DETRAN
 *Cargo atual: Analista
 *Referência atual:  
 *Tempo de Serviço Público: (15 anos, 4 meses, 6 dias)
 *Conversão de LP (se houver): 
 *Titulação para fins de reenquadramento (se houver) 
 *Nova Categoria: DETRAN
 *Novo cargo: Especialista em Trânsito - Administração
 *Nova Referência: E-II.</v>
      </c>
    </row>
    <row r="322" spans="2:30" ht="156" x14ac:dyDescent="0.2">
      <c r="B322">
        <v>3029131</v>
      </c>
      <c r="C322">
        <v>1</v>
      </c>
      <c r="D322" t="str">
        <f t="shared" si="13"/>
        <v>3029131/1</v>
      </c>
      <c r="E322" t="s">
        <v>681</v>
      </c>
      <c r="I322" t="s">
        <v>524</v>
      </c>
      <c r="J322">
        <v>340032</v>
      </c>
      <c r="K322" t="s">
        <v>1157</v>
      </c>
      <c r="V322" t="s">
        <v>1285</v>
      </c>
      <c r="W322" t="s">
        <v>1620</v>
      </c>
      <c r="X322">
        <f>VLOOKUP(D322,Planilha3!$C$1:$AB$673,21,FALSE)</f>
        <v>340050</v>
      </c>
      <c r="Y322" t="str">
        <f>VLOOKUP(D322,Planilha3!$C$1:$AB$673,22,FALSE)</f>
        <v>Especialista em Trânsito - Engenharia Mecânica</v>
      </c>
      <c r="AA322" t="s">
        <v>524</v>
      </c>
      <c r="AD322" s="2" t="str">
        <f t="shared" si="12"/>
        <v>A Secretaria de Planejamento, Governança e Gestão, em atenção ao Disposto na Lei nº 16.165/2024 reenquadra o servidor(a)  Danilo Luis de Farias Bettanin , ID: 3029131 , Vínculo: 1, conforme os critérios a seguir:
 *Categoria atual: DETRAN
 *Cargo atual: Analista
 *Referência atual:  
 *Tempo de Serviço Público: (26 anos, 8 meses, 15 dias)
 *Conversão de LP (se houver): 
 *Titulação para fins de reenquadramento (se houver) 
 *Nova Categoria: DETRAN
 *Novo cargo: Especialista em Trânsito - Engenharia Mecânica
 *Nova Referência: F-II.</v>
      </c>
    </row>
    <row r="323" spans="2:30" ht="156" x14ac:dyDescent="0.2">
      <c r="B323">
        <v>4200128</v>
      </c>
      <c r="C323">
        <v>1</v>
      </c>
      <c r="D323" t="str">
        <f t="shared" si="13"/>
        <v>4200128/1</v>
      </c>
      <c r="E323" t="s">
        <v>682</v>
      </c>
      <c r="I323" t="s">
        <v>524</v>
      </c>
      <c r="J323">
        <v>340033</v>
      </c>
      <c r="K323" t="s">
        <v>1158</v>
      </c>
      <c r="V323" t="s">
        <v>1286</v>
      </c>
      <c r="W323" t="s">
        <v>39</v>
      </c>
      <c r="X323">
        <f>VLOOKUP(D323,Planilha3!$C$1:$AB$673,21,FALSE)</f>
        <v>340042</v>
      </c>
      <c r="Y323" t="str">
        <f>VLOOKUP(D323,Planilha3!$C$1:$AB$673,22,FALSE)</f>
        <v>Especialista em Trânsito - Especialista em Trânsito</v>
      </c>
      <c r="AA323" t="s">
        <v>524</v>
      </c>
      <c r="AD323" s="2" t="str">
        <f t="shared" si="12"/>
        <v>A Secretaria de Planejamento, Governança e Gestão, em atenção ao Disposto na Lei nº 16.165/2024 reenquadra o servidor(a)  Darliene Rodrigues de Bairro , ID: 4200128 , Vínculo: 1, conforme os critérios a seguir:
 *Categoria atual: DETRAN
 *Cargo atual: Técnico Superior
 *Referência atual:  
 *Tempo de Serviço Público: (18 anos, 11 meses)
 *Conversão de LP (se houver): 
 *Titulação para fins de reenquadramento (se houver) 
 *Nova Categoria: DETRAN
 *Novo cargo: Especialista em Trânsito - Especialista em Trânsito
 *Nova Referência: B-I.</v>
      </c>
    </row>
    <row r="324" spans="2:30" ht="156" x14ac:dyDescent="0.2">
      <c r="B324">
        <v>3902145</v>
      </c>
      <c r="C324">
        <v>2</v>
      </c>
      <c r="D324" t="str">
        <f t="shared" si="13"/>
        <v>3902145/2</v>
      </c>
      <c r="E324" t="s">
        <v>683</v>
      </c>
      <c r="I324" t="s">
        <v>524</v>
      </c>
      <c r="J324">
        <v>340033</v>
      </c>
      <c r="K324" t="s">
        <v>1158</v>
      </c>
      <c r="V324" t="s">
        <v>54</v>
      </c>
      <c r="W324" t="s">
        <v>39</v>
      </c>
      <c r="X324">
        <f>VLOOKUP(D324,Planilha3!$C$1:$AB$673,21,FALSE)</f>
        <v>340042</v>
      </c>
      <c r="Y324" t="str">
        <f>VLOOKUP(D324,Planilha3!$C$1:$AB$673,22,FALSE)</f>
        <v>Especialista em Trânsito - Especialista em Trânsito</v>
      </c>
      <c r="AA324" t="s">
        <v>524</v>
      </c>
      <c r="AD324" s="2" t="str">
        <f t="shared" si="12"/>
        <v>A Secretaria de Planejamento, Governança e Gestão, em atenção ao Disposto na Lei nº 16.165/2024 reenquadra o servidor(a)  Daví Fabris , ID: 3902145 , Vínculo: 2, conforme os critérios a seguir:
 *Categoria atual: DETRAN
 *Cargo atual: Técnico Superior
 *Referência atual:  
 *Tempo de Serviço Público: (10 anos, 6 meses, 16 dias)
 *Conversão de LP (se houver): 
 *Titulação para fins de reenquadramento (se houver) 
 *Nova Categoria: DETRAN
 *Novo cargo: Especialista em Trânsito - Especialista em Trânsito
 *Nova Referência: B-I.</v>
      </c>
    </row>
    <row r="325" spans="2:30" ht="156" x14ac:dyDescent="0.2">
      <c r="B325">
        <v>3192024</v>
      </c>
      <c r="C325">
        <v>1</v>
      </c>
      <c r="D325" t="str">
        <f t="shared" si="13"/>
        <v>3192024/1</v>
      </c>
      <c r="E325" t="s">
        <v>684</v>
      </c>
      <c r="I325" t="s">
        <v>524</v>
      </c>
      <c r="J325">
        <v>340034</v>
      </c>
      <c r="K325" t="s">
        <v>1156</v>
      </c>
      <c r="V325" t="s">
        <v>1287</v>
      </c>
      <c r="W325" t="s">
        <v>42</v>
      </c>
      <c r="X325">
        <f>VLOOKUP(D325,Planilha3!$C$1:$AB$673,21,FALSE)</f>
        <v>340062</v>
      </c>
      <c r="Y325" t="str">
        <f>VLOOKUP(D325,Planilha3!$C$1:$AB$673,22,FALSE)</f>
        <v>Técnico em Trânsito - Contabilidade</v>
      </c>
      <c r="AA325" t="s">
        <v>524</v>
      </c>
      <c r="AD325" s="2" t="str">
        <f t="shared" si="12"/>
        <v>A Secretaria de Planejamento, Governança e Gestão, em atenção ao Disposto na Lei nº 16.165/2024 reenquadra o servidor(a)  Debora Dattein , ID: 3192024 , Vínculo: 1, conforme os critérios a seguir:
 *Categoria atual: DETRAN
 *Cargo atual: Agente Técnico
 *Referência atual:  
 *Tempo de Serviço Público: (15 anos, 29 dias)
 *Conversão de LP (se houver): 
 *Titulação para fins de reenquadramento (se houver) 
 *Nova Categoria: DETRAN
 *Novo cargo: Técnico em Trânsito - Contabilidade
 *Nova Referência: D-I.</v>
      </c>
    </row>
    <row r="326" spans="2:30" ht="156" x14ac:dyDescent="0.2">
      <c r="B326">
        <v>3883043</v>
      </c>
      <c r="C326">
        <v>1</v>
      </c>
      <c r="D326" t="str">
        <f t="shared" si="13"/>
        <v>3883043/1</v>
      </c>
      <c r="E326" t="s">
        <v>685</v>
      </c>
      <c r="I326" t="s">
        <v>524</v>
      </c>
      <c r="J326">
        <v>340033</v>
      </c>
      <c r="K326" t="s">
        <v>1158</v>
      </c>
      <c r="V326" t="s">
        <v>1162</v>
      </c>
      <c r="W326" t="s">
        <v>44</v>
      </c>
      <c r="X326">
        <f>VLOOKUP(D326,Planilha3!$C$1:$AB$673,21,FALSE)</f>
        <v>340042</v>
      </c>
      <c r="Y326" t="str">
        <f>VLOOKUP(D326,Planilha3!$C$1:$AB$673,22,FALSE)</f>
        <v>Especialista em Trânsito - Especialista em Trânsito</v>
      </c>
      <c r="AA326" t="s">
        <v>524</v>
      </c>
      <c r="AD326" s="2" t="str">
        <f t="shared" si="12"/>
        <v>A Secretaria de Planejamento, Governança e Gestão, em atenção ao Disposto na Lei nº 16.165/2024 reenquadra o servidor(a)  Deborah Ortega Hartz , ID: 3883043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B-II.</v>
      </c>
    </row>
    <row r="327" spans="2:30" ht="156" x14ac:dyDescent="0.2">
      <c r="B327">
        <v>3093310</v>
      </c>
      <c r="C327">
        <v>2</v>
      </c>
      <c r="D327" t="str">
        <f t="shared" si="13"/>
        <v>3093310/2</v>
      </c>
      <c r="E327" t="s">
        <v>686</v>
      </c>
      <c r="I327" t="s">
        <v>524</v>
      </c>
      <c r="J327">
        <v>340034</v>
      </c>
      <c r="K327" t="s">
        <v>1156</v>
      </c>
      <c r="V327" t="s">
        <v>1288</v>
      </c>
      <c r="W327" t="s">
        <v>1618</v>
      </c>
      <c r="X327">
        <f>VLOOKUP(D327,Planilha3!$C$1:$AB$673,21,FALSE)</f>
        <v>340063</v>
      </c>
      <c r="Y327" t="str">
        <f>VLOOKUP(D327,Planilha3!$C$1:$AB$673,22,FALSE)</f>
        <v>Técnico em Trânsito - Enfermagem</v>
      </c>
      <c r="AA327" t="s">
        <v>524</v>
      </c>
      <c r="AD327" s="2" t="str">
        <f t="shared" si="12"/>
        <v>A Secretaria de Planejamento, Governança e Gestão, em atenção ao Disposto na Lei nº 16.165/2024 reenquadra o servidor(a)  Decio Della Giustina , ID: 3093310 , Vínculo: 2, conforme os critérios a seguir:
 *Categoria atual: DETRAN
 *Cargo atual: Agente Técnico
 *Referência atual:  
 *Tempo de Serviço Público: (23 anos, 4 meses, 28 dias)
 *Conversão de LP (se houver): 
 *Titulação para fins de reenquadramento (se houver) 
 *Nova Categoria: DETRAN
 *Novo cargo: Técnico em Trânsito - Enfermagem
 *Nova Referência: E-III.</v>
      </c>
    </row>
    <row r="328" spans="2:30" ht="156" x14ac:dyDescent="0.2">
      <c r="B328">
        <v>3682935</v>
      </c>
      <c r="C328">
        <v>1</v>
      </c>
      <c r="D328" t="str">
        <f t="shared" si="13"/>
        <v>3682935/1</v>
      </c>
      <c r="E328" t="s">
        <v>687</v>
      </c>
      <c r="I328" t="s">
        <v>524</v>
      </c>
      <c r="J328">
        <v>340034</v>
      </c>
      <c r="K328" t="s">
        <v>1156</v>
      </c>
      <c r="V328" t="s">
        <v>1289</v>
      </c>
      <c r="W328" t="s">
        <v>37</v>
      </c>
      <c r="X328">
        <f>VLOOKUP(D328,Planilha3!$C$1:$AB$673,21,FALSE)</f>
        <v>340061</v>
      </c>
      <c r="Y328" t="str">
        <f>VLOOKUP(D328,Planilha3!$C$1:$AB$673,22,FALSE)</f>
        <v>Técnico em Trânsito - Administração</v>
      </c>
      <c r="AA328" t="s">
        <v>524</v>
      </c>
      <c r="AD328" s="2" t="str">
        <f t="shared" si="12"/>
        <v>A Secretaria de Planejamento, Governança e Gestão, em atenção ao Disposto na Lei nº 16.165/2024 reenquadra o servidor(a)  Deisy Ramos Lucas , ID: 3682935 , Vínculo: 1, conforme os critérios a seguir:
 *Categoria atual: DETRAN
 *Cargo atual: Agente Técnico
 *Referência atual:  
 *Tempo de Serviço Público: (12 anos, 5 meses, 1 dia)
 *Conversão de LP (se houver): 
 *Titulação para fins de reenquadramento (se houver) 
 *Nova Categoria: DETRAN
 *Novo cargo: Técnico em Trânsito - Administração
 *Nova Referência: C-I.</v>
      </c>
    </row>
    <row r="329" spans="2:30" ht="156" x14ac:dyDescent="0.2">
      <c r="B329">
        <v>3118800</v>
      </c>
      <c r="C329">
        <v>4</v>
      </c>
      <c r="D329" t="str">
        <f t="shared" si="13"/>
        <v>3118800/4</v>
      </c>
      <c r="E329" t="s">
        <v>688</v>
      </c>
      <c r="I329" t="s">
        <v>524</v>
      </c>
      <c r="J329">
        <v>340033</v>
      </c>
      <c r="K329" t="s">
        <v>1158</v>
      </c>
      <c r="V329" t="s">
        <v>1290</v>
      </c>
      <c r="W329" t="s">
        <v>39</v>
      </c>
      <c r="X329">
        <f>VLOOKUP(D329,Planilha3!$C$1:$AB$673,21,FALSE)</f>
        <v>340042</v>
      </c>
      <c r="Y329" t="str">
        <f>VLOOKUP(D329,Planilha3!$C$1:$AB$673,22,FALSE)</f>
        <v>Especialista em Trânsito - Especialista em Trânsito</v>
      </c>
      <c r="AA329" t="s">
        <v>524</v>
      </c>
      <c r="AD329" s="2" t="str">
        <f t="shared" si="12"/>
        <v>A Secretaria de Planejamento, Governança e Gestão, em atenção ao Disposto na Lei nº 16.165/2024 reenquadra o servidor(a)  Denílson Almeida dos Santos , ID: 3118800 , Vínculo: 4, conforme os critérios a seguir:
 *Categoria atual: DETRAN
 *Cargo atual: Técnico Superior
 *Referência atual:  
 *Tempo de Serviço Público: (15 anos, 7 meses, 3 dias)
 *Conversão de LP (se houver): 
 *Titulação para fins de reenquadramento (se houver) 
 *Nova Categoria: DETRAN
 *Novo cargo: Especialista em Trânsito - Especialista em Trânsito
 *Nova Referência: B-I.</v>
      </c>
    </row>
    <row r="330" spans="2:30" ht="156" x14ac:dyDescent="0.2">
      <c r="B330">
        <v>3119165</v>
      </c>
      <c r="C330">
        <v>1</v>
      </c>
      <c r="D330" t="str">
        <f t="shared" si="13"/>
        <v>3119165/1</v>
      </c>
      <c r="E330" t="s">
        <v>689</v>
      </c>
      <c r="I330" t="s">
        <v>524</v>
      </c>
      <c r="J330">
        <v>340034</v>
      </c>
      <c r="K330" t="s">
        <v>1156</v>
      </c>
      <c r="V330" t="s">
        <v>1291</v>
      </c>
      <c r="W330" t="s">
        <v>1618</v>
      </c>
      <c r="X330">
        <f>VLOOKUP(D330,Planilha3!$C$1:$AB$673,21,FALSE)</f>
        <v>340062</v>
      </c>
      <c r="Y330" t="str">
        <f>VLOOKUP(D330,Planilha3!$C$1:$AB$673,22,FALSE)</f>
        <v>Técnico em Trânsito - Contabilidade</v>
      </c>
      <c r="AA330" t="s">
        <v>524</v>
      </c>
      <c r="AD330" s="2" t="str">
        <f t="shared" si="12"/>
        <v>A Secretaria de Planejamento, Governança e Gestão, em atenção ao Disposto na Lei nº 16.165/2024 reenquadra o servidor(a)  Diego Andricopulo Santos , ID: 3119165 , Vínculo: 1, conforme os critérios a seguir:
 *Categoria atual: DETRAN
 *Cargo atual: Agente Técnico
 *Referência atual:  
 *Tempo de Serviço Público: (15 anos, 5 meses, 3 dias)
 *Conversão de LP (se houver): 
 *Titulação para fins de reenquadramento (se houver) 
 *Nova Categoria: DETRAN
 *Novo cargo: Técnico em Trânsito - Contabilidade
 *Nova Referência: E-III.</v>
      </c>
    </row>
    <row r="331" spans="2:30" ht="156" x14ac:dyDescent="0.2">
      <c r="B331">
        <v>3208052</v>
      </c>
      <c r="C331">
        <v>1</v>
      </c>
      <c r="D331" t="str">
        <f t="shared" si="13"/>
        <v>3208052/1</v>
      </c>
      <c r="E331" t="s">
        <v>690</v>
      </c>
      <c r="I331" t="s">
        <v>524</v>
      </c>
      <c r="J331">
        <v>340034</v>
      </c>
      <c r="K331" t="s">
        <v>1156</v>
      </c>
      <c r="V331" t="s">
        <v>1292</v>
      </c>
      <c r="W331" t="s">
        <v>42</v>
      </c>
      <c r="X331">
        <f>VLOOKUP(D331,Planilha3!$C$1:$AB$673,21,FALSE)</f>
        <v>340063</v>
      </c>
      <c r="Y331" t="str">
        <f>VLOOKUP(D331,Planilha3!$C$1:$AB$673,22,FALSE)</f>
        <v>Técnico em Trânsito - Enfermagem</v>
      </c>
      <c r="AA331" t="s">
        <v>524</v>
      </c>
      <c r="AD331" s="2" t="str">
        <f t="shared" si="12"/>
        <v>A Secretaria de Planejamento, Governança e Gestão, em atenção ao Disposto na Lei nº 16.165/2024 reenquadra o servidor(a)  Diego da Silva Goularte , ID: 3208052 , Vínculo: 1, conforme os critérios a seguir:
 *Categoria atual: DETRAN
 *Cargo atual: Agente Técnico
 *Referência atual:  
 *Tempo de Serviço Público: (14 anos, 9 meses, 22 dias)
 *Conversão de LP (se houver): 
 *Titulação para fins de reenquadramento (se houver) 
 *Nova Categoria: DETRAN
 *Novo cargo: Técnico em Trânsito - Enfermagem
 *Nova Referência: D-I.</v>
      </c>
    </row>
    <row r="332" spans="2:30" ht="156" x14ac:dyDescent="0.2">
      <c r="B332">
        <v>3208800</v>
      </c>
      <c r="C332">
        <v>1</v>
      </c>
      <c r="D332" t="str">
        <f t="shared" si="13"/>
        <v>3208800/1</v>
      </c>
      <c r="E332" t="s">
        <v>691</v>
      </c>
      <c r="I332" t="s">
        <v>524</v>
      </c>
      <c r="J332">
        <v>340034</v>
      </c>
      <c r="K332" t="s">
        <v>1156</v>
      </c>
      <c r="V332" t="s">
        <v>1228</v>
      </c>
      <c r="W332" t="s">
        <v>36</v>
      </c>
      <c r="X332">
        <f>VLOOKUP(D332,Planilha3!$C$1:$AB$673,21,FALSE)</f>
        <v>340061</v>
      </c>
      <c r="Y332" t="str">
        <f>VLOOKUP(D332,Planilha3!$C$1:$AB$673,22,FALSE)</f>
        <v>Técnico em Trânsito - Administração</v>
      </c>
      <c r="AA332" t="s">
        <v>524</v>
      </c>
      <c r="AD332" s="2" t="str">
        <f t="shared" si="12"/>
        <v>A Secretaria de Planejamento, Governança e Gestão, em atenção ao Disposto na Lei nº 16.165/2024 reenquadra o servidor(a)  Diego Dornelles Carazai , ID: 3208800 , Vínculo: 1, conforme os critérios a seguir:
 *Categoria atual: DETRAN
 *Cargo atual: Agente Técnico
 *Referência atual:  
 *Tempo de Serviço Público: (14 anos, 9 meses, 9 dias)
 *Conversão de LP (se houver): 
 *Titulação para fins de reenquadramento (se houver) 
 *Nova Categoria: DETRAN
 *Novo cargo: Técnico em Trânsito - Administração
 *Nova Referência: B-III.</v>
      </c>
    </row>
    <row r="333" spans="2:30" ht="156" x14ac:dyDescent="0.2">
      <c r="B333">
        <v>3117391</v>
      </c>
      <c r="C333">
        <v>1</v>
      </c>
      <c r="D333" t="str">
        <f t="shared" si="13"/>
        <v>3117391/1</v>
      </c>
      <c r="E333" t="s">
        <v>692</v>
      </c>
      <c r="I333" t="s">
        <v>524</v>
      </c>
      <c r="J333">
        <v>340032</v>
      </c>
      <c r="K333" t="s">
        <v>1157</v>
      </c>
      <c r="V333" t="s">
        <v>1172</v>
      </c>
      <c r="W333" t="s">
        <v>40</v>
      </c>
      <c r="X333">
        <f>VLOOKUP(D333,Planilha3!$C$1:$AB$673,21,FALSE)</f>
        <v>340043</v>
      </c>
      <c r="Y333" t="str">
        <f>VLOOKUP(D333,Planilha3!$C$1:$AB$673,22,FALSE)</f>
        <v>Especialista em Trânsito - Administração</v>
      </c>
      <c r="AA333" t="s">
        <v>524</v>
      </c>
      <c r="AD333" s="2" t="str">
        <f t="shared" si="12"/>
        <v>A Secretaria de Planejamento, Governança e Gestão, em atenção ao Disposto na Lei nº 16.165/2024 reenquadra o servidor(a)  Diego Fernando Barbosa da Silva , ID: 3117391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Administração
 *Nova Referência: E-II.</v>
      </c>
    </row>
    <row r="334" spans="2:30" ht="156" x14ac:dyDescent="0.2">
      <c r="B334">
        <v>4227182</v>
      </c>
      <c r="C334">
        <v>1</v>
      </c>
      <c r="D334" t="str">
        <f t="shared" si="13"/>
        <v>4227182/1</v>
      </c>
      <c r="E334" t="s">
        <v>693</v>
      </c>
      <c r="I334" t="s">
        <v>524</v>
      </c>
      <c r="J334">
        <v>340034</v>
      </c>
      <c r="K334" t="s">
        <v>1156</v>
      </c>
      <c r="V334" t="s">
        <v>1293</v>
      </c>
      <c r="W334" t="s">
        <v>36</v>
      </c>
      <c r="X334">
        <f>VLOOKUP(D334,Planilha3!$C$1:$AB$673,21,FALSE)</f>
        <v>340065</v>
      </c>
      <c r="Y334" t="str">
        <f>VLOOKUP(D334,Planilha3!$C$1:$AB$673,22,FALSE)</f>
        <v>Técnico em Trânsito - Mecânica</v>
      </c>
      <c r="AA334" t="s">
        <v>524</v>
      </c>
      <c r="AD334" s="2" t="str">
        <f t="shared" si="12"/>
        <v>A Secretaria de Planejamento, Governança e Gestão, em atenção ao Disposto na Lei nº 16.165/2024 reenquadra o servidor(a)  Diego Persico Alves , ID: 4227182 , Vínculo: 1, conforme os critérios a seguir:
 *Categoria atual: DETRAN
 *Cargo atual: Agente Técnico
 *Referência atual:  
 *Tempo de Serviço Público: (10 anos, 11 dias)
 *Conversão de LP (se houver): 
 *Titulação para fins de reenquadramento (se houver) 
 *Nova Categoria: DETRAN
 *Novo cargo: Técnico em Trânsito - Mecânica
 *Nova Referência: B-III.</v>
      </c>
    </row>
    <row r="335" spans="2:30" ht="156" x14ac:dyDescent="0.2">
      <c r="B335">
        <v>4430468</v>
      </c>
      <c r="C335">
        <v>1</v>
      </c>
      <c r="D335" t="str">
        <f t="shared" si="13"/>
        <v>4430468/1</v>
      </c>
      <c r="E335" t="s">
        <v>694</v>
      </c>
      <c r="I335" t="s">
        <v>524</v>
      </c>
      <c r="J335">
        <v>340034</v>
      </c>
      <c r="K335" t="s">
        <v>1156</v>
      </c>
      <c r="V335" t="s">
        <v>1294</v>
      </c>
      <c r="W335" t="s">
        <v>36</v>
      </c>
      <c r="X335">
        <f>VLOOKUP(D335,Planilha3!$C$1:$AB$673,21,FALSE)</f>
        <v>340065</v>
      </c>
      <c r="Y335" t="str">
        <f>VLOOKUP(D335,Planilha3!$C$1:$AB$673,22,FALSE)</f>
        <v>Técnico em Trânsito - Mecânica</v>
      </c>
      <c r="AA335" t="s">
        <v>524</v>
      </c>
      <c r="AD335" s="2" t="str">
        <f t="shared" si="12"/>
        <v>A Secretaria de Planejamento, Governança e Gestão, em atenção ao Disposto na Lei nº 16.165/2024 reenquadra o servidor(a)  Diego Rodrigo Ludwig , ID: 4430468 , Vínculo: 1, conforme os critérios a seguir:
 *Categoria atual: DETRAN
 *Cargo atual: Agente Técnico
 *Referência atual:  
 *Tempo de Serviço Público: (8 anos, 2 meses)
 *Conversão de LP (se houver): 
 *Titulação para fins de reenquadramento (se houver) 
 *Nova Categoria: DETRAN
 *Novo cargo: Técnico em Trânsito - Mecânica
 *Nova Referência: B-III.</v>
      </c>
    </row>
    <row r="336" spans="2:30" ht="156" x14ac:dyDescent="0.2">
      <c r="B336">
        <v>3112489</v>
      </c>
      <c r="C336">
        <v>4</v>
      </c>
      <c r="D336" t="str">
        <f t="shared" si="13"/>
        <v>3112489/4</v>
      </c>
      <c r="E336" t="s">
        <v>695</v>
      </c>
      <c r="I336" t="s">
        <v>524</v>
      </c>
      <c r="J336">
        <v>340033</v>
      </c>
      <c r="K336" t="s">
        <v>1158</v>
      </c>
      <c r="V336" t="s">
        <v>1295</v>
      </c>
      <c r="W336" t="s">
        <v>39</v>
      </c>
      <c r="X336">
        <f>VLOOKUP(D336,Planilha3!$C$1:$AB$673,21,FALSE)</f>
        <v>340042</v>
      </c>
      <c r="Y336" t="str">
        <f>VLOOKUP(D336,Planilha3!$C$1:$AB$673,22,FALSE)</f>
        <v>Especialista em Trânsito - Especialista em Trânsito</v>
      </c>
      <c r="AA336" t="s">
        <v>524</v>
      </c>
      <c r="AD336" s="2" t="str">
        <f t="shared" si="12"/>
        <v>A Secretaria de Planejamento, Governança e Gestão, em atenção ao Disposto na Lei nº 16.165/2024 reenquadra o servidor(a)  Diego Silva Nunes , ID: 3112489 , Vínculo: 4, conforme os critérios a seguir:
 *Categoria atual: DETRAN
 *Cargo atual: Técnico Superior
 *Referência atual:  
 *Tempo de Serviço Público: (21 anos, 5 meses, 25 dias)
 *Conversão de LP (se houver): 
 *Titulação para fins de reenquadramento (se houver) 
 *Nova Categoria: DETRAN
 *Novo cargo: Especialista em Trânsito - Especialista em Trânsito
 *Nova Referência: B-I.</v>
      </c>
    </row>
    <row r="337" spans="2:30" ht="156" x14ac:dyDescent="0.2">
      <c r="B337">
        <v>2831201</v>
      </c>
      <c r="C337">
        <v>2</v>
      </c>
      <c r="D337" t="str">
        <f t="shared" si="13"/>
        <v>2831201/2</v>
      </c>
      <c r="E337" t="s">
        <v>696</v>
      </c>
      <c r="I337" t="s">
        <v>524</v>
      </c>
      <c r="J337">
        <v>340034</v>
      </c>
      <c r="K337" t="s">
        <v>1156</v>
      </c>
      <c r="V337" t="s">
        <v>1296</v>
      </c>
      <c r="W337" t="s">
        <v>32</v>
      </c>
      <c r="X337">
        <f>VLOOKUP(D337,Planilha3!$C$1:$AB$673,21,FALSE)</f>
        <v>340061</v>
      </c>
      <c r="Y337" t="str">
        <f>VLOOKUP(D337,Planilha3!$C$1:$AB$673,22,FALSE)</f>
        <v>Técnico em Trânsito - Administração</v>
      </c>
      <c r="AA337" t="s">
        <v>524</v>
      </c>
      <c r="AD337" s="2" t="str">
        <f t="shared" si="12"/>
        <v>A Secretaria de Planejamento, Governança e Gestão, em atenção ao Disposto na Lei nº 16.165/2024 reenquadra o servidor(a)  Diogenes Grubel Kleinubing , ID: 2831201 , Vínculo: 2, conforme os critérios a seguir:
 *Categoria atual: DETRAN
 *Cargo atual: Agente Técnico
 *Referência atual:  
 *Tempo de Serviço Público: (13 anos, 8 meses, 29 dias)
 *Conversão de LP (se houver): 
 *Titulação para fins de reenquadramento (se houver) 
 *Nova Categoria: DETRAN
 *Novo cargo: Técnico em Trânsito - Administração
 *Nova Referência: C-III.</v>
      </c>
    </row>
    <row r="338" spans="2:30" ht="156" x14ac:dyDescent="0.2">
      <c r="B338">
        <v>3030873</v>
      </c>
      <c r="C338">
        <v>1</v>
      </c>
      <c r="D338" t="str">
        <f t="shared" si="13"/>
        <v>3030873/1</v>
      </c>
      <c r="E338" t="s">
        <v>697</v>
      </c>
      <c r="I338" t="s">
        <v>524</v>
      </c>
      <c r="J338">
        <v>340032</v>
      </c>
      <c r="K338" t="s">
        <v>1157</v>
      </c>
      <c r="V338" t="s">
        <v>1297</v>
      </c>
      <c r="W338" t="s">
        <v>1617</v>
      </c>
      <c r="X338">
        <f>VLOOKUP(D338,Planilha3!$C$1:$AB$673,21,FALSE)</f>
        <v>340057</v>
      </c>
      <c r="Y338" t="str">
        <f>VLOOKUP(D338,Planilha3!$C$1:$AB$673,22,FALSE)</f>
        <v>Especialista em Trânsito - Psicologia</v>
      </c>
      <c r="AA338" t="s">
        <v>524</v>
      </c>
      <c r="AD338" s="2" t="str">
        <f t="shared" si="12"/>
        <v>A Secretaria de Planejamento, Governança e Gestão, em atenção ao Disposto na Lei nº 16.165/2024 reenquadra o servidor(a)  Dione Castilho Nogueira , ID: 3030873 , Vínculo: 1, conforme os critérios a seguir:
 *Categoria atual: DETRAN
 *Cargo atual: Analista
 *Referência atual:  
 *Tempo de Serviço Público: (25 anos, 5 meses, 23 dias)
 *Conversão de LP (se houver): 
 *Titulação para fins de reenquadramento (se houver) 
 *Nova Categoria: DETRAN
 *Novo cargo: Especialista em Trânsito - Psicologia
 *Nova Referência: F-III.</v>
      </c>
    </row>
    <row r="339" spans="2:30" ht="156" x14ac:dyDescent="0.2">
      <c r="B339">
        <v>3126064</v>
      </c>
      <c r="C339">
        <v>1</v>
      </c>
      <c r="D339" t="str">
        <f t="shared" si="13"/>
        <v>3126064/1</v>
      </c>
      <c r="E339" t="s">
        <v>698</v>
      </c>
      <c r="I339" t="s">
        <v>524</v>
      </c>
      <c r="J339">
        <v>340034</v>
      </c>
      <c r="K339" t="s">
        <v>1156</v>
      </c>
      <c r="V339" t="s">
        <v>1298</v>
      </c>
      <c r="W339" t="s">
        <v>40</v>
      </c>
      <c r="X339">
        <f>VLOOKUP(D339,Planilha3!$C$1:$AB$673,21,FALSE)</f>
        <v>340061</v>
      </c>
      <c r="Y339" t="str">
        <f>VLOOKUP(D339,Planilha3!$C$1:$AB$673,22,FALSE)</f>
        <v>Técnico em Trânsito - Administração</v>
      </c>
      <c r="AA339" t="s">
        <v>524</v>
      </c>
      <c r="AD339" s="2" t="str">
        <f t="shared" si="12"/>
        <v>A Secretaria de Planejamento, Governança e Gestão, em atenção ao Disposto na Lei nº 16.165/2024 reenquadra o servidor(a)  Douglas da Silva Soares , ID: 3126064 , Vínculo: 1, conforme os critérios a seguir:
 *Categoria atual: DETRAN
 *Cargo atual: Agente Técnico
 *Referência atual:  
 *Tempo de Serviço Público: (15 anos, 4 meses, 24 dias)
 *Conversão de LP (se houver): 
 *Titulação para fins de reenquadramento (se houver) 
 *Nova Categoria: DETRAN
 *Novo cargo: Técnico em Trânsito - Administração
 *Nova Referência: E-II.</v>
      </c>
    </row>
    <row r="340" spans="2:30" ht="156" x14ac:dyDescent="0.2">
      <c r="B340">
        <v>3114813</v>
      </c>
      <c r="C340">
        <v>1</v>
      </c>
      <c r="D340" t="str">
        <f t="shared" si="13"/>
        <v>3114813/1</v>
      </c>
      <c r="E340" t="s">
        <v>699</v>
      </c>
      <c r="I340" t="s">
        <v>524</v>
      </c>
      <c r="J340">
        <v>340032</v>
      </c>
      <c r="K340" t="s">
        <v>1157</v>
      </c>
      <c r="V340" t="s">
        <v>1191</v>
      </c>
      <c r="W340" t="s">
        <v>40</v>
      </c>
      <c r="X340">
        <f>VLOOKUP(D340,Planilha3!$C$1:$AB$673,21,FALSE)</f>
        <v>340043</v>
      </c>
      <c r="Y340" t="str">
        <f>VLOOKUP(D340,Planilha3!$C$1:$AB$673,22,FALSE)</f>
        <v>Especialista em Trânsito - Administração</v>
      </c>
      <c r="AA340" t="s">
        <v>524</v>
      </c>
      <c r="AD340" s="2" t="str">
        <f t="shared" si="12"/>
        <v>A Secretaria de Planejamento, Governança e Gestão, em atenção ao Disposto na Lei nº 16.165/2024 reenquadra o servidor(a)  Douglas Pinto Mafra , ID: 3114813 , Vínculo: 1, conforme os critérios a seguir:
 *Categoria atual: DETRAN
 *Cargo atual: Analista
 *Referência atual:  
 *Tempo de Serviço Público: (15 anos, 5 meses, 10 dias)
 *Conversão de LP (se houver): 
 *Titulação para fins de reenquadramento (se houver) 
 *Nova Categoria: DETRAN
 *Novo cargo: Especialista em Trânsito - Administração
 *Nova Referência: E-II.</v>
      </c>
    </row>
    <row r="341" spans="2:30" ht="156" x14ac:dyDescent="0.2">
      <c r="B341">
        <v>3125351</v>
      </c>
      <c r="C341">
        <v>1</v>
      </c>
      <c r="D341" t="str">
        <f t="shared" si="13"/>
        <v>3125351/1</v>
      </c>
      <c r="E341" t="s">
        <v>700</v>
      </c>
      <c r="I341" t="s">
        <v>524</v>
      </c>
      <c r="J341">
        <v>340032</v>
      </c>
      <c r="K341" t="s">
        <v>1157</v>
      </c>
      <c r="V341" t="s">
        <v>1299</v>
      </c>
      <c r="W341" t="s">
        <v>43</v>
      </c>
      <c r="X341">
        <f>VLOOKUP(D341,Planilha3!$C$1:$AB$673,21,FALSE)</f>
        <v>340043</v>
      </c>
      <c r="Y341" t="str">
        <f>VLOOKUP(D341,Planilha3!$C$1:$AB$673,22,FALSE)</f>
        <v>Especialista em Trânsito - Administração</v>
      </c>
      <c r="AA341" t="s">
        <v>524</v>
      </c>
      <c r="AD341" s="2" t="str">
        <f t="shared" si="12"/>
        <v>A Secretaria de Planejamento, Governança e Gestão, em atenção ao Disposto na Lei nº 16.165/2024 reenquadra o servidor(a)  Douglas Rodrigues de Rodrigues , ID: 3125351 , Vínculo: 1, conforme os critérios a seguir:
 *Categoria atual: DETRAN
 *Cargo atual: Analista
 *Referência atual:  
 *Tempo de Serviço Público: (15 anos, 4 meses, 14 dias)
 *Conversão de LP (se houver): 
 *Titulação para fins de reenquadramento (se houver) 
 *Nova Categoria: DETRAN
 *Novo cargo: Especialista em Trânsito - Administração
 *Nova Referência: D-III.</v>
      </c>
    </row>
    <row r="342" spans="2:30" ht="156" x14ac:dyDescent="0.2">
      <c r="B342">
        <v>3127893</v>
      </c>
      <c r="C342">
        <v>1</v>
      </c>
      <c r="D342" t="str">
        <f t="shared" si="13"/>
        <v>3127893/1</v>
      </c>
      <c r="E342" t="s">
        <v>701</v>
      </c>
      <c r="I342" t="s">
        <v>524</v>
      </c>
      <c r="J342">
        <v>340034</v>
      </c>
      <c r="K342" t="s">
        <v>1156</v>
      </c>
      <c r="V342" t="s">
        <v>1300</v>
      </c>
      <c r="W342" t="s">
        <v>42</v>
      </c>
      <c r="X342">
        <f>VLOOKUP(D342,Planilha3!$C$1:$AB$673,21,FALSE)</f>
        <v>340061</v>
      </c>
      <c r="Y342" t="str">
        <f>VLOOKUP(D342,Planilha3!$C$1:$AB$673,22,FALSE)</f>
        <v>Técnico em Trânsito - Administração</v>
      </c>
      <c r="AA342" t="s">
        <v>524</v>
      </c>
      <c r="AD342" s="2" t="str">
        <f t="shared" si="12"/>
        <v>A Secretaria de Planejamento, Governança e Gestão, em atenção ao Disposto na Lei nº 16.165/2024 reenquadra o servidor(a)  Ederson Cauduro , ID: 3127893 , Vínculo: 1, conforme os critérios a seguir:
 *Categoria atual: DETRAN
 *Cargo atual: Agente Técnico
 *Referência atual:  
 *Tempo de Serviço Público: (15 anos, 4 meses, 10 dias)
 *Conversão de LP (se houver): 
 *Titulação para fins de reenquadramento (se houver) 
 *Nova Categoria: DETRAN
 *Novo cargo: Técnico em Trânsito - Administração
 *Nova Referência: D-I.</v>
      </c>
    </row>
    <row r="343" spans="2:30" ht="156" x14ac:dyDescent="0.2">
      <c r="B343">
        <v>3874583</v>
      </c>
      <c r="C343">
        <v>1</v>
      </c>
      <c r="D343" t="str">
        <f t="shared" si="13"/>
        <v>3874583/1</v>
      </c>
      <c r="E343" t="s">
        <v>702</v>
      </c>
      <c r="I343" t="s">
        <v>524</v>
      </c>
      <c r="J343">
        <v>340035</v>
      </c>
      <c r="K343" t="s">
        <v>1159</v>
      </c>
      <c r="V343" t="s">
        <v>1301</v>
      </c>
      <c r="W343" t="s">
        <v>44</v>
      </c>
      <c r="X343">
        <f>VLOOKUP(D343,Planilha3!$C$1:$AB$673,21,FALSE)</f>
        <v>340068</v>
      </c>
      <c r="Y343" t="str">
        <f>VLOOKUP(D343,Planilha3!$C$1:$AB$673,22,FALSE)</f>
        <v>Assistente em Trânsito</v>
      </c>
      <c r="AA343" t="s">
        <v>524</v>
      </c>
      <c r="AD343" s="2" t="str">
        <f t="shared" si="12"/>
        <v>A Secretaria de Planejamento, Governança e Gestão, em atenção ao Disposto na Lei nº 16.165/2024 reenquadra o servidor(a)  Ederson Elias Arteiro , ID: 3874583 , Vínculo: 1, conforme os critérios a seguir:
 *Categoria atual: DETRAN
 *Cargo atual: Assistente Administrativo e Operacional
 *Referência atual:  
 *Tempo de Serviço Público: (10 anos, 11 meses, 12 dias)
 *Conversão de LP (se houver): 
 *Titulação para fins de reenquadramento (se houver) 
 *Nova Categoria: DETRAN
 *Novo cargo: Assistente em Trânsito
 *Nova Referência: B-II.</v>
      </c>
    </row>
    <row r="344" spans="2:30" ht="156" x14ac:dyDescent="0.2">
      <c r="B344">
        <v>3882250</v>
      </c>
      <c r="C344">
        <v>1</v>
      </c>
      <c r="D344" t="str">
        <f t="shared" si="13"/>
        <v>3882250/1</v>
      </c>
      <c r="E344" t="s">
        <v>703</v>
      </c>
      <c r="I344" t="s">
        <v>524</v>
      </c>
      <c r="J344">
        <v>340033</v>
      </c>
      <c r="K344" t="s">
        <v>1158</v>
      </c>
      <c r="V344" t="s">
        <v>1162</v>
      </c>
      <c r="W344" t="s">
        <v>39</v>
      </c>
      <c r="X344">
        <f>VLOOKUP(D344,Planilha3!$C$1:$AB$673,21,FALSE)</f>
        <v>340042</v>
      </c>
      <c r="Y344" t="str">
        <f>VLOOKUP(D344,Planilha3!$C$1:$AB$673,22,FALSE)</f>
        <v>Especialista em Trânsito - Especialista em Trânsito</v>
      </c>
      <c r="AA344" t="s">
        <v>524</v>
      </c>
      <c r="AD344" s="2" t="str">
        <f t="shared" si="12"/>
        <v>A Secretaria de Planejamento, Governança e Gestão, em atenção ao Disposto na Lei nº 16.165/2024 reenquadra o servidor(a)  Ederson Luiz Agostini , ID: 3882250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345" spans="2:30" ht="156" x14ac:dyDescent="0.2">
      <c r="B345">
        <v>3183831</v>
      </c>
      <c r="C345">
        <v>1</v>
      </c>
      <c r="D345" t="str">
        <f t="shared" si="13"/>
        <v>3183831/1</v>
      </c>
      <c r="E345" t="s">
        <v>704</v>
      </c>
      <c r="I345" t="s">
        <v>524</v>
      </c>
      <c r="J345">
        <v>340032</v>
      </c>
      <c r="K345" t="s">
        <v>1157</v>
      </c>
      <c r="V345" t="s">
        <v>55</v>
      </c>
      <c r="W345" t="s">
        <v>43</v>
      </c>
      <c r="X345">
        <f>VLOOKUP(D345,Planilha3!$C$1:$AB$673,21,FALSE)</f>
        <v>340043</v>
      </c>
      <c r="Y345" t="str">
        <f>VLOOKUP(D345,Planilha3!$C$1:$AB$673,22,FALSE)</f>
        <v>Especialista em Trânsito - Administração</v>
      </c>
      <c r="AA345" t="s">
        <v>524</v>
      </c>
      <c r="AD345" s="2" t="str">
        <f t="shared" si="12"/>
        <v>A Secretaria de Planejamento, Governança e Gestão, em atenção ao Disposto na Lei nº 16.165/2024 reenquadra o servidor(a)  Edileine Conceicao de Nardi , ID: 3183831 , Vínculo: 1, conforme os critérios a seguir:
 *Categoria atual: DETRAN
 *Cargo atual: Analista
 *Referência atual:  
 *Tempo de Serviço Público: (15 anos, 1 mes, 20 dias)
 *Conversão de LP (se houver): 
 *Titulação para fins de reenquadramento (se houver) 
 *Nova Categoria: DETRAN
 *Novo cargo: Especialista em Trânsito - Administração
 *Nova Referência: D-III.</v>
      </c>
    </row>
    <row r="346" spans="2:30" ht="156" x14ac:dyDescent="0.2">
      <c r="B346">
        <v>3029247</v>
      </c>
      <c r="C346">
        <v>1</v>
      </c>
      <c r="D346" t="str">
        <f t="shared" si="13"/>
        <v>3029247/1</v>
      </c>
      <c r="E346" t="s">
        <v>705</v>
      </c>
      <c r="I346" t="s">
        <v>524</v>
      </c>
      <c r="J346">
        <v>340034</v>
      </c>
      <c r="K346" t="s">
        <v>1156</v>
      </c>
      <c r="V346" t="s">
        <v>1285</v>
      </c>
      <c r="W346" t="s">
        <v>1621</v>
      </c>
      <c r="X346">
        <f>VLOOKUP(D346,Planilha3!$C$1:$AB$673,21,FALSE)</f>
        <v>340064</v>
      </c>
      <c r="Y346" t="str">
        <f>VLOOKUP(D346,Planilha3!$C$1:$AB$673,22,FALSE)</f>
        <v>Técnico em Trânsito - Informática</v>
      </c>
      <c r="AA346" t="s">
        <v>524</v>
      </c>
      <c r="AD346" s="2" t="str">
        <f t="shared" si="12"/>
        <v>A Secretaria de Planejamento, Governança e Gestão, em atenção ao Disposto na Lei nº 16.165/2024 reenquadra o servidor(a)  Edinise Ferreira Goncalves , ID: 3029247 , Vínculo: 1, conforme os critérios a seguir:
 *Categoria atual: DETRAN
 *Cargo atual: Agente Técnico
 *Referência atual:  
 *Tempo de Serviço Público: (26 anos, 8 meses, 15 dias)
 *Conversão de LP (se houver): 
 *Titulação para fins de reenquadramento (se houver) 
 *Nova Categoria: DETRAN
 *Novo cargo: Técnico em Trânsito - Informática
 *Nova Referência: F-III - ESPECIAL.</v>
      </c>
    </row>
    <row r="347" spans="2:30" ht="156" x14ac:dyDescent="0.2">
      <c r="B347">
        <v>3045676</v>
      </c>
      <c r="C347">
        <v>1</v>
      </c>
      <c r="D347" t="str">
        <f t="shared" si="13"/>
        <v>3045676/1</v>
      </c>
      <c r="E347" t="s">
        <v>706</v>
      </c>
      <c r="I347" t="s">
        <v>524</v>
      </c>
      <c r="J347">
        <v>340032</v>
      </c>
      <c r="K347" t="s">
        <v>1157</v>
      </c>
      <c r="V347" t="s">
        <v>1302</v>
      </c>
      <c r="W347" t="s">
        <v>48</v>
      </c>
      <c r="X347">
        <f>VLOOKUP(D347,Planilha3!$C$1:$AB$673,21,FALSE)</f>
        <v>340048</v>
      </c>
      <c r="Y347" t="str">
        <f>VLOOKUP(D347,Planilha3!$C$1:$AB$673,22,FALSE)</f>
        <v>Especialista em Trânsito - Ciências Jurídicas e Sociais</v>
      </c>
      <c r="AA347" t="s">
        <v>524</v>
      </c>
      <c r="AD347" s="2" t="str">
        <f t="shared" si="12"/>
        <v>A Secretaria de Planejamento, Governança e Gestão, em atenção ao Disposto na Lei nº 16.165/2024 reenquadra o servidor(a)  Edite Laydner Gaudie Ley , ID: 3045676 , Vínculo: 1, conforme os critérios a seguir:
 *Categoria atual: DETRAN
 *Cargo atual: Analista
 *Referência atual:  
 *Tempo de Serviço Público: (20 anos, 4 meses, 28 dias)
 *Conversão de LP (se houver): 
 *Titulação para fins de reenquadramento (se houver) 
 *Nova Categoria: DETRAN
 *Novo cargo: Especialista em Trânsito - Ciências Jurídicas e Sociais
 *Nova Referência: F-I.</v>
      </c>
    </row>
    <row r="348" spans="2:30" ht="156" x14ac:dyDescent="0.2">
      <c r="B348">
        <v>3029239</v>
      </c>
      <c r="C348">
        <v>1</v>
      </c>
      <c r="D348" t="str">
        <f t="shared" si="13"/>
        <v>3029239/1</v>
      </c>
      <c r="E348" t="s">
        <v>707</v>
      </c>
      <c r="I348" t="s">
        <v>524</v>
      </c>
      <c r="J348">
        <v>340034</v>
      </c>
      <c r="K348" t="s">
        <v>1156</v>
      </c>
      <c r="V348" t="s">
        <v>1303</v>
      </c>
      <c r="W348" t="s">
        <v>1617</v>
      </c>
      <c r="X348">
        <f>VLOOKUP(D348,Planilha3!$C$1:$AB$673,21,FALSE)</f>
        <v>340064</v>
      </c>
      <c r="Y348" t="str">
        <f>VLOOKUP(D348,Planilha3!$C$1:$AB$673,22,FALSE)</f>
        <v>Técnico em Trânsito - Informática</v>
      </c>
      <c r="AA348" t="s">
        <v>524</v>
      </c>
      <c r="AD348" s="2" t="str">
        <f t="shared" si="12"/>
        <v>A Secretaria de Planejamento, Governança e Gestão, em atenção ao Disposto na Lei nº 16.165/2024 reenquadra o servidor(a)  Edson Harry Costa de Oliveira , ID: 3029239 , Vínculo: 1, conforme os critérios a seguir:
 *Categoria atual: DETRAN
 *Cargo atual: Agente Técnico
 *Referência atual:  
 *Tempo de Serviço Público: (25 anos, 11 meses, 12 dias)
 *Conversão de LP (se houver): 
 *Titulação para fins de reenquadramento (se houver) 
 *Nova Categoria: DETRAN
 *Novo cargo: Técnico em Trânsito - Informática
 *Nova Referência: F-III.</v>
      </c>
    </row>
    <row r="349" spans="2:30" ht="156" x14ac:dyDescent="0.2">
      <c r="B349">
        <v>3208060</v>
      </c>
      <c r="C349">
        <v>1</v>
      </c>
      <c r="D349" t="str">
        <f t="shared" si="13"/>
        <v>3208060/1</v>
      </c>
      <c r="E349" t="s">
        <v>708</v>
      </c>
      <c r="I349" t="s">
        <v>524</v>
      </c>
      <c r="J349">
        <v>340032</v>
      </c>
      <c r="K349" t="s">
        <v>1157</v>
      </c>
      <c r="V349" t="s">
        <v>1304</v>
      </c>
      <c r="W349" t="s">
        <v>43</v>
      </c>
      <c r="X349">
        <f>VLOOKUP(D349,Planilha3!$C$1:$AB$673,21,FALSE)</f>
        <v>340052</v>
      </c>
      <c r="Y349" t="str">
        <f>VLOOKUP(D349,Planilha3!$C$1:$AB$673,22,FALSE)</f>
        <v>Especialista em Trânsito - Informática</v>
      </c>
      <c r="AA349" t="s">
        <v>524</v>
      </c>
      <c r="AD349" s="2" t="str">
        <f t="shared" si="12"/>
        <v>A Secretaria de Planejamento, Governança e Gestão, em atenção ao Disposto na Lei nº 16.165/2024 reenquadra o servidor(a)  Edson Pereira da Silva , ID: 3208060 , Vínculo: 1, conforme os critérios a seguir:
 *Categoria atual: DETRAN
 *Cargo atual: Analista
 *Referência atual:  
 *Tempo de Serviço Público: (15 anos, 9 meses, 19 dias)
 *Conversão de LP (se houver): 
 *Titulação para fins de reenquadramento (se houver) 
 *Nova Categoria: DETRAN
 *Novo cargo: Especialista em Trânsito - Informática
 *Nova Referência: D-III.</v>
      </c>
    </row>
    <row r="350" spans="2:30" ht="156" x14ac:dyDescent="0.2">
      <c r="B350">
        <v>3124681</v>
      </c>
      <c r="C350">
        <v>1</v>
      </c>
      <c r="D350" t="str">
        <f t="shared" si="13"/>
        <v>3124681/1</v>
      </c>
      <c r="E350" t="s">
        <v>709</v>
      </c>
      <c r="I350" t="s">
        <v>524</v>
      </c>
      <c r="J350">
        <v>340032</v>
      </c>
      <c r="K350" t="s">
        <v>1157</v>
      </c>
      <c r="V350" t="s">
        <v>1305</v>
      </c>
      <c r="W350" t="s">
        <v>40</v>
      </c>
      <c r="X350">
        <f>VLOOKUP(D350,Planilha3!$C$1:$AB$673,21,FALSE)</f>
        <v>340058</v>
      </c>
      <c r="Y350" t="str">
        <f>VLOOKUP(D350,Planilha3!$C$1:$AB$673,22,FALSE)</f>
        <v>Especialista em Trânsito - Relações Públicas</v>
      </c>
      <c r="AA350" t="s">
        <v>524</v>
      </c>
      <c r="AD350" s="2" t="str">
        <f t="shared" si="12"/>
        <v>A Secretaria de Planejamento, Governança e Gestão, em atenção ao Disposto na Lei nº 16.165/2024 reenquadra o servidor(a)  Eduardo Augusto Manica , ID: 3124681 , Vínculo: 1, conforme os critérios a seguir:
 *Categoria atual: DETRAN
 *Cargo atual: Analista
 *Referência atual:  
 *Tempo de Serviço Público: (15 anos, 4 meses, 28 dias)
 *Conversão de LP (se houver): 
 *Titulação para fins de reenquadramento (se houver) 
 *Nova Categoria: DETRAN
 *Novo cargo: Especialista em Trânsito - Relações Públicas
 *Nova Referência: E-II.</v>
      </c>
    </row>
    <row r="351" spans="2:30" ht="156" x14ac:dyDescent="0.2">
      <c r="B351">
        <v>3115100</v>
      </c>
      <c r="C351">
        <v>1</v>
      </c>
      <c r="D351" t="str">
        <f t="shared" si="13"/>
        <v>3115100/1</v>
      </c>
      <c r="E351" t="s">
        <v>710</v>
      </c>
      <c r="I351" t="s">
        <v>524</v>
      </c>
      <c r="J351">
        <v>340034</v>
      </c>
      <c r="K351" t="s">
        <v>1156</v>
      </c>
      <c r="V351" t="s">
        <v>1164</v>
      </c>
      <c r="W351" t="s">
        <v>40</v>
      </c>
      <c r="X351">
        <f>VLOOKUP(D351,Planilha3!$C$1:$AB$673,21,FALSE)</f>
        <v>340061</v>
      </c>
      <c r="Y351" t="str">
        <f>VLOOKUP(D351,Planilha3!$C$1:$AB$673,22,FALSE)</f>
        <v>Técnico em Trânsito - Administração</v>
      </c>
      <c r="AA351" t="s">
        <v>524</v>
      </c>
      <c r="AD351" s="2" t="str">
        <f t="shared" si="12"/>
        <v>A Secretaria de Planejamento, Governança e Gestão, em atenção ao Disposto na Lei nº 16.165/2024 reenquadra o servidor(a)  Eduardo Cristiano , ID: 3115100 , Vínculo: 1, conforme os critérios a seguir:
 *Categoria atual: DETRAN
 *Cargo atual: Agente Técnico
 *Referência atual:  
 *Tempo de Serviço Público: (15 anos, 5 meses, 8 dias)
 *Conversão de LP (se houver): 
 *Titulação para fins de reenquadramento (se houver) 
 *Nova Categoria: DETRAN
 *Novo cargo: Técnico em Trânsito - Administração
 *Nova Referência: E-II.</v>
      </c>
    </row>
    <row r="352" spans="2:30" ht="156" x14ac:dyDescent="0.2">
      <c r="B352">
        <v>3882160</v>
      </c>
      <c r="C352">
        <v>1</v>
      </c>
      <c r="D352" t="str">
        <f t="shared" si="13"/>
        <v>3882160/1</v>
      </c>
      <c r="E352" t="s">
        <v>711</v>
      </c>
      <c r="I352" t="s">
        <v>524</v>
      </c>
      <c r="J352">
        <v>340033</v>
      </c>
      <c r="K352" t="s">
        <v>1158</v>
      </c>
      <c r="V352" t="s">
        <v>1306</v>
      </c>
      <c r="W352" t="s">
        <v>37</v>
      </c>
      <c r="X352">
        <f>VLOOKUP(D352,Planilha3!$C$1:$AB$673,21,FALSE)</f>
        <v>340042</v>
      </c>
      <c r="Y352" t="str">
        <f>VLOOKUP(D352,Planilha3!$C$1:$AB$673,22,FALSE)</f>
        <v>Especialista em Trânsito - Especialista em Trânsito</v>
      </c>
      <c r="AA352" t="s">
        <v>524</v>
      </c>
      <c r="AD352" s="2" t="str">
        <f t="shared" si="12"/>
        <v>A Secretaria de Planejamento, Governança e Gestão, em atenção ao Disposto na Lei nº 16.165/2024 reenquadra o servidor(a)  Eduardo Custodio Borges , ID: 3882160 , Vínculo: 1, conforme os critérios a seguir:
 *Categoria atual: DETRAN
 *Cargo atual: Técnico Superior
 *Referência atual:  
 *Tempo de Serviço Público: (15 anos, 5 meses, 28 dias)
 *Conversão de LP (se houver): 
 *Titulação para fins de reenquadramento (se houver) 
 *Nova Categoria: DETRAN
 *Novo cargo: Especialista em Trânsito - Especialista em Trânsito
 *Nova Referência: C-I.</v>
      </c>
    </row>
    <row r="353" spans="2:30" ht="156" x14ac:dyDescent="0.2">
      <c r="B353">
        <v>4430620</v>
      </c>
      <c r="C353">
        <v>1</v>
      </c>
      <c r="D353" t="str">
        <f t="shared" si="13"/>
        <v>4430620/1</v>
      </c>
      <c r="E353" t="s">
        <v>712</v>
      </c>
      <c r="I353" t="s">
        <v>524</v>
      </c>
      <c r="J353">
        <v>340033</v>
      </c>
      <c r="K353" t="s">
        <v>1158</v>
      </c>
      <c r="V353" t="s">
        <v>1307</v>
      </c>
      <c r="W353" t="s">
        <v>39</v>
      </c>
      <c r="X353">
        <f>VLOOKUP(D353,Planilha3!$C$1:$AB$673,21,FALSE)</f>
        <v>340042</v>
      </c>
      <c r="Y353" t="str">
        <f>VLOOKUP(D353,Planilha3!$C$1:$AB$673,22,FALSE)</f>
        <v>Especialista em Trânsito - Especialista em Trânsito</v>
      </c>
      <c r="AA353" t="s">
        <v>524</v>
      </c>
      <c r="AD353" s="2" t="str">
        <f t="shared" si="12"/>
        <v>A Secretaria de Planejamento, Governança e Gestão, em atenção ao Disposto na Lei nº 16.165/2024 reenquadra o servidor(a)  Eduardo Korschner de Souza , ID: 4430620 , Vínculo: 1, conforme os critérios a seguir:
 *Categoria atual: DETRAN
 *Cargo atual: Técnico Superior
 *Referência atual:  
 *Tempo de Serviço Público: (13 anos, 2 meses, 10 dias)
 *Conversão de LP (se houver): 
 *Titulação para fins de reenquadramento (se houver) 
 *Nova Categoria: DETRAN
 *Novo cargo: Especialista em Trânsito - Especialista em Trânsito
 *Nova Referência: B-I.</v>
      </c>
    </row>
    <row r="354" spans="2:30" ht="156" x14ac:dyDescent="0.2">
      <c r="B354">
        <v>3049566</v>
      </c>
      <c r="C354">
        <v>1</v>
      </c>
      <c r="D354" t="str">
        <f t="shared" si="13"/>
        <v>3049566/1</v>
      </c>
      <c r="E354" t="s">
        <v>713</v>
      </c>
      <c r="I354" t="s">
        <v>524</v>
      </c>
      <c r="J354">
        <v>340032</v>
      </c>
      <c r="K354" t="s">
        <v>1157</v>
      </c>
      <c r="V354" t="s">
        <v>1308</v>
      </c>
      <c r="W354" t="s">
        <v>48</v>
      </c>
      <c r="X354">
        <f>VLOOKUP(D354,Planilha3!$C$1:$AB$673,21,FALSE)</f>
        <v>340050</v>
      </c>
      <c r="Y354" t="str">
        <f>VLOOKUP(D354,Planilha3!$C$1:$AB$673,22,FALSE)</f>
        <v>Especialista em Trânsito - Engenharia Mecânica</v>
      </c>
      <c r="AA354" t="s">
        <v>524</v>
      </c>
      <c r="AD354" s="2" t="str">
        <f t="shared" si="12"/>
        <v>A Secretaria de Planejamento, Governança e Gestão, em atenção ao Disposto na Lei nº 16.165/2024 reenquadra o servidor(a)  Eduardo Lima Spolidoro , ID: 3049566 , Vínculo: 1, conforme os critérios a seguir:
 *Categoria atual: DETRAN
 *Cargo atual: Analista
 *Referência atual:  
 *Tempo de Serviço Público: (18 anos, 8 meses, 9 dias)
 *Conversão de LP (se houver): 
 *Titulação para fins de reenquadramento (se houver) 
 *Nova Categoria: DETRAN
 *Novo cargo: Especialista em Trânsito - Engenharia Mecânica
 *Nova Referência: F-I.</v>
      </c>
    </row>
    <row r="355" spans="2:30" ht="156" x14ac:dyDescent="0.2">
      <c r="B355">
        <v>3031357</v>
      </c>
      <c r="C355">
        <v>1</v>
      </c>
      <c r="D355" t="str">
        <f t="shared" si="13"/>
        <v>3031357/1</v>
      </c>
      <c r="E355" t="s">
        <v>714</v>
      </c>
      <c r="I355" t="s">
        <v>524</v>
      </c>
      <c r="J355">
        <v>340032</v>
      </c>
      <c r="K355" t="s">
        <v>1157</v>
      </c>
      <c r="V355" t="s">
        <v>1309</v>
      </c>
      <c r="W355" t="s">
        <v>1618</v>
      </c>
      <c r="X355">
        <f>VLOOKUP(D355,Planilha3!$C$1:$AB$673,21,FALSE)</f>
        <v>340050</v>
      </c>
      <c r="Y355" t="str">
        <f>VLOOKUP(D355,Planilha3!$C$1:$AB$673,22,FALSE)</f>
        <v>Especialista em Trânsito - Engenharia Mecânica</v>
      </c>
      <c r="AA355" t="s">
        <v>524</v>
      </c>
      <c r="AD355" s="2" t="str">
        <f t="shared" ref="AD355:AD418" si="14">CONCATENATE($AE$1," ",E355," ",$AF$1," ",B355," ",$AG$1," ",C355,$AH$1,,CHAR(10)," ",$AI$1," ",I355,CHAR(10)," ",$AJ$1," ",K355,,CHAR(10)," ",$AK$1," ",N355,,CHAR(10), " ",$AL$1," ",V355,,CHAR(10)," ",$AM$1," ",T355,,CHAR(10)," ",$AN$1," ",Q355,,CHAR(10)," ",$AO$1," ",I355,,CHAR(10)," ",$AP$1," ",Y355,,CHAR(10)," ",$AQ$1," ",W355,".")</f>
        <v>A Secretaria de Planejamento, Governança e Gestão, em atenção ao Disposto na Lei nº 16.165/2024 reenquadra o servidor(a)  Eduardo Pimentel Schuch , ID: 3031357 , Vínculo: 1, conforme os critérios a seguir:
 *Categoria atual: DETRAN
 *Cargo atual: Analista
 *Referência atual:  
 *Tempo de Serviço Público: (22 anos, 10 meses, 25 dias)
 *Conversão de LP (se houver): 
 *Titulação para fins de reenquadramento (se houver) 
 *Nova Categoria: DETRAN
 *Novo cargo: Especialista em Trânsito - Engenharia Mecânica
 *Nova Referência: E-III.</v>
      </c>
    </row>
    <row r="356" spans="2:30" ht="156" x14ac:dyDescent="0.2">
      <c r="B356">
        <v>3051730</v>
      </c>
      <c r="C356">
        <v>2</v>
      </c>
      <c r="D356" t="str">
        <f t="shared" si="13"/>
        <v>3051730/2</v>
      </c>
      <c r="E356" t="s">
        <v>715</v>
      </c>
      <c r="I356" t="s">
        <v>524</v>
      </c>
      <c r="J356">
        <v>340032</v>
      </c>
      <c r="K356" t="s">
        <v>1157</v>
      </c>
      <c r="V356" t="s">
        <v>1310</v>
      </c>
      <c r="W356" t="s">
        <v>40</v>
      </c>
      <c r="X356">
        <f>VLOOKUP(D356,Planilha3!$C$1:$AB$673,21,FALSE)</f>
        <v>340043</v>
      </c>
      <c r="Y356" t="str">
        <f>VLOOKUP(D356,Planilha3!$C$1:$AB$673,22,FALSE)</f>
        <v>Especialista em Trânsito - Administração</v>
      </c>
      <c r="AA356" t="s">
        <v>524</v>
      </c>
      <c r="AD356" s="2" t="str">
        <f t="shared" si="14"/>
        <v>A Secretaria de Planejamento, Governança e Gestão, em atenção ao Disposto na Lei nº 16.165/2024 reenquadra o servidor(a)  Eduardo Tomaz , ID: 3051730 , Vínculo: 2, conforme os critérios a seguir:
 *Categoria atual: DETRAN
 *Cargo atual: Analista
 *Referência atual:  
 *Tempo de Serviço Público: (21 anos, 5 meses, 4 dias)
 *Conversão de LP (se houver): 
 *Titulação para fins de reenquadramento (se houver) 
 *Nova Categoria: DETRAN
 *Novo cargo: Especialista em Trânsito - Administração
 *Nova Referência: E-II.</v>
      </c>
    </row>
    <row r="357" spans="2:30" ht="156" x14ac:dyDescent="0.2">
      <c r="B357" s="9">
        <v>3207307</v>
      </c>
      <c r="C357" s="9">
        <v>1</v>
      </c>
      <c r="D357" t="str">
        <f t="shared" si="13"/>
        <v>3207307/1</v>
      </c>
      <c r="E357" s="9" t="s">
        <v>716</v>
      </c>
      <c r="I357" s="9" t="s">
        <v>524</v>
      </c>
      <c r="J357" s="9">
        <v>340034</v>
      </c>
      <c r="K357" s="9" t="s">
        <v>1156</v>
      </c>
      <c r="V357" s="9" t="s">
        <v>1197</v>
      </c>
      <c r="W357" s="9" t="s">
        <v>35</v>
      </c>
      <c r="X357">
        <f>VLOOKUP(D357,Planilha3!$C$1:$AB$673,21,FALSE)</f>
        <v>340064</v>
      </c>
      <c r="Y357" t="str">
        <f>VLOOKUP(D357,Planilha3!$C$1:$AB$673,22,FALSE)</f>
        <v>Técnico em Trânsito - Informática</v>
      </c>
      <c r="AA357" s="9" t="s">
        <v>524</v>
      </c>
      <c r="AD357" s="2" t="str">
        <f t="shared" si="14"/>
        <v>A Secretaria de Planejamento, Governança e Gestão, em atenção ao Disposto na Lei nº 16.165/2024 reenquadra o servidor(a)  Eduardo Weber Prochnow , ID: 3207307 , Vínculo: 1, conforme os critérios a seguir:
 *Categoria atual: DETRAN
 *Cargo atual: Agente Técnico
 *Referência atual:  
 *Tempo de Serviço Público: (14 anos, 9 meses, 26 dias)
 *Conversão de LP (se houver): 
 *Titulação para fins de reenquadramento (se houver) 
 *Nova Categoria: DETRAN
 *Novo cargo: Técnico em Trânsito - Informática
 *Nova Referência: C-II.</v>
      </c>
    </row>
    <row r="358" spans="2:30" ht="156" x14ac:dyDescent="0.2">
      <c r="B358">
        <v>3043940</v>
      </c>
      <c r="C358">
        <v>1</v>
      </c>
      <c r="D358" t="str">
        <f t="shared" si="13"/>
        <v>3043940/1</v>
      </c>
      <c r="E358" t="s">
        <v>717</v>
      </c>
      <c r="I358" t="s">
        <v>524</v>
      </c>
      <c r="J358">
        <v>340032</v>
      </c>
      <c r="K358" t="s">
        <v>1157</v>
      </c>
      <c r="V358" t="s">
        <v>1311</v>
      </c>
      <c r="W358" t="s">
        <v>1618</v>
      </c>
      <c r="X358">
        <f>VLOOKUP(D358,Planilha3!$C$1:$AB$673,21,FALSE)</f>
        <v>340043</v>
      </c>
      <c r="Y358" t="str">
        <f>VLOOKUP(D358,Planilha3!$C$1:$AB$673,22,FALSE)</f>
        <v>Especialista em Trânsito - Administração</v>
      </c>
      <c r="AA358" t="s">
        <v>524</v>
      </c>
      <c r="AD358" s="2" t="str">
        <f t="shared" si="14"/>
        <v>A Secretaria de Planejamento, Governança e Gestão, em atenção ao Disposto na Lei nº 16.165/2024 reenquadra o servidor(a)  Egidio Neri Nunes , ID: 3043940 , Vínculo: 1, conforme os critérios a seguir:
 *Categoria atual: DETRAN
 *Cargo atual: Analista
 *Referência atual:  
 *Tempo de Serviço Público: (20 anos, 10 meses, 4 dias)
 *Conversão de LP (se houver): 
 *Titulação para fins de reenquadramento (se houver) 
 *Nova Categoria: DETRAN
 *Novo cargo: Especialista em Trânsito - Administração
 *Nova Referência: E-III.</v>
      </c>
    </row>
    <row r="359" spans="2:30" ht="156" x14ac:dyDescent="0.2">
      <c r="B359">
        <v>3245810</v>
      </c>
      <c r="C359">
        <v>1</v>
      </c>
      <c r="D359" t="str">
        <f t="shared" si="13"/>
        <v>3245810/1</v>
      </c>
      <c r="E359" t="s">
        <v>718</v>
      </c>
      <c r="I359" t="s">
        <v>524</v>
      </c>
      <c r="J359">
        <v>340034</v>
      </c>
      <c r="K359" t="s">
        <v>1156</v>
      </c>
      <c r="V359" t="s">
        <v>1312</v>
      </c>
      <c r="W359" t="s">
        <v>42</v>
      </c>
      <c r="X359">
        <f>VLOOKUP(D359,Planilha3!$C$1:$AB$673,21,FALSE)</f>
        <v>340062</v>
      </c>
      <c r="Y359" t="str">
        <f>VLOOKUP(D359,Planilha3!$C$1:$AB$673,22,FALSE)</f>
        <v>Técnico em Trânsito - Contabilidade</v>
      </c>
      <c r="AA359" t="s">
        <v>524</v>
      </c>
      <c r="AD359" s="2" t="str">
        <f t="shared" si="14"/>
        <v>A Secretaria de Planejamento, Governança e Gestão, em atenção ao Disposto na Lei nº 16.165/2024 reenquadra o servidor(a)  Elcatiane Gonçalves Cardoso Romio , ID: 3245810 , Vínculo: 1, conforme os critérios a seguir:
 *Categoria atual: DETRAN
 *Cargo atual: Agente Técnico
 *Referência atual:  
 *Tempo de Serviço Público: (14 anos, 5 meses, 9 dias)
 *Conversão de LP (se houver): 
 *Titulação para fins de reenquadramento (se houver) 
 *Nova Categoria: DETRAN
 *Novo cargo: Técnico em Trânsito - Contabilidade
 *Nova Referência: D-I.</v>
      </c>
    </row>
    <row r="360" spans="2:30" ht="156" x14ac:dyDescent="0.2">
      <c r="B360">
        <v>3592952</v>
      </c>
      <c r="C360">
        <v>1</v>
      </c>
      <c r="D360" t="str">
        <f t="shared" si="13"/>
        <v>3592952/1</v>
      </c>
      <c r="E360" t="s">
        <v>719</v>
      </c>
      <c r="I360" t="s">
        <v>524</v>
      </c>
      <c r="J360">
        <v>340034</v>
      </c>
      <c r="K360" t="s">
        <v>1156</v>
      </c>
      <c r="V360" t="s">
        <v>1313</v>
      </c>
      <c r="W360" t="s">
        <v>37</v>
      </c>
      <c r="X360">
        <f>VLOOKUP(D360,Planilha3!$C$1:$AB$673,21,FALSE)</f>
        <v>340061</v>
      </c>
      <c r="Y360" t="str">
        <f>VLOOKUP(D360,Planilha3!$C$1:$AB$673,22,FALSE)</f>
        <v>Técnico em Trânsito - Administração</v>
      </c>
      <c r="AA360" t="s">
        <v>524</v>
      </c>
      <c r="AD360" s="2" t="str">
        <f t="shared" si="14"/>
        <v>A Secretaria de Planejamento, Governança e Gestão, em atenção ao Disposto na Lei nº 16.165/2024 reenquadra o servidor(a)  Elenita Teresinha Pastro Paulino , ID: 3592952 , Vínculo: 1, conforme os critérios a seguir:
 *Categoria atual: DETRAN
 *Cargo atual: Agente Técnico
 *Referência atual:  
 *Tempo de Serviço Público: (19 anos, 4 meses, 24 dias)
 *Conversão de LP (se houver): 
 *Titulação para fins de reenquadramento (se houver) 
 *Nova Categoria: DETRAN
 *Novo cargo: Técnico em Trânsito - Administração
 *Nova Referência: C-I.</v>
      </c>
    </row>
    <row r="361" spans="2:30" ht="156" x14ac:dyDescent="0.2">
      <c r="B361">
        <v>3903850</v>
      </c>
      <c r="C361">
        <v>1</v>
      </c>
      <c r="D361" t="str">
        <f t="shared" si="13"/>
        <v>3903850/1</v>
      </c>
      <c r="E361" t="s">
        <v>720</v>
      </c>
      <c r="I361" t="s">
        <v>524</v>
      </c>
      <c r="J361">
        <v>340033</v>
      </c>
      <c r="K361" t="s">
        <v>1158</v>
      </c>
      <c r="V361" t="s">
        <v>1314</v>
      </c>
      <c r="W361" t="s">
        <v>37</v>
      </c>
      <c r="X361">
        <f>VLOOKUP(D361,Planilha3!$C$1:$AB$673,21,FALSE)</f>
        <v>340042</v>
      </c>
      <c r="Y361" t="str">
        <f>VLOOKUP(D361,Planilha3!$C$1:$AB$673,22,FALSE)</f>
        <v>Especialista em Trânsito - Especialista em Trânsito</v>
      </c>
      <c r="AA361" t="s">
        <v>524</v>
      </c>
      <c r="AD361" s="2" t="str">
        <f t="shared" si="14"/>
        <v>A Secretaria de Planejamento, Governança e Gestão, em atenção ao Disposto na Lei nº 16.165/2024 reenquadra o servidor(a)  Eliandro Martins Carvalho , ID: 3903850 , Vínculo: 1, conforme os critérios a seguir:
 *Categoria atual: DETRAN
 *Cargo atual: Técnico Superior
 *Referência atual:  
 *Tempo de Serviço Público: (21 anos, 4 meses, 7 dias)
 *Conversão de LP (se houver): 
 *Titulação para fins de reenquadramento (se houver) 
 *Nova Categoria: DETRAN
 *Novo cargo: Especialista em Trânsito - Especialista em Trânsito
 *Nova Referência: C-I.</v>
      </c>
    </row>
    <row r="362" spans="2:30" ht="156" x14ac:dyDescent="0.2">
      <c r="B362">
        <v>2882140</v>
      </c>
      <c r="C362">
        <v>2</v>
      </c>
      <c r="D362" t="str">
        <f t="shared" si="13"/>
        <v>2882140/2</v>
      </c>
      <c r="E362" t="s">
        <v>721</v>
      </c>
      <c r="I362" t="s">
        <v>524</v>
      </c>
      <c r="J362">
        <v>340033</v>
      </c>
      <c r="K362" t="s">
        <v>1158</v>
      </c>
      <c r="V362" t="s">
        <v>1315</v>
      </c>
      <c r="W362" t="s">
        <v>32</v>
      </c>
      <c r="X362">
        <f>VLOOKUP(D362,Planilha3!$C$1:$AB$673,21,FALSE)</f>
        <v>340042</v>
      </c>
      <c r="Y362" t="str">
        <f>VLOOKUP(D362,Planilha3!$C$1:$AB$673,22,FALSE)</f>
        <v>Especialista em Trânsito - Especialista em Trânsito</v>
      </c>
      <c r="AA362" t="s">
        <v>524</v>
      </c>
      <c r="AD362" s="2" t="str">
        <f t="shared" si="14"/>
        <v>A Secretaria de Planejamento, Governança e Gestão, em atenção ao Disposto na Lei nº 16.165/2024 reenquadra o servidor(a)  Eliaquim Henrique da Silva , ID: 2882140 , Vínculo: 2, conforme os critérios a seguir:
 *Categoria atual: DETRAN
 *Cargo atual: Técnico Superior
 *Referência atual:  
 *Tempo de Serviço Público: (12 anos, 8 meses, 26 dias)
 *Conversão de LP (se houver): 
 *Titulação para fins de reenquadramento (se houver) 
 *Nova Categoria: DETRAN
 *Novo cargo: Especialista em Trânsito - Especialista em Trânsito
 *Nova Referência: C-III.</v>
      </c>
    </row>
    <row r="363" spans="2:30" ht="156" x14ac:dyDescent="0.2">
      <c r="B363">
        <v>3044513</v>
      </c>
      <c r="C363">
        <v>1</v>
      </c>
      <c r="D363" t="str">
        <f t="shared" si="13"/>
        <v>3044513/1</v>
      </c>
      <c r="E363" t="s">
        <v>722</v>
      </c>
      <c r="I363" t="s">
        <v>524</v>
      </c>
      <c r="J363">
        <v>340032</v>
      </c>
      <c r="K363" t="s">
        <v>1157</v>
      </c>
      <c r="V363" t="s">
        <v>1316</v>
      </c>
      <c r="W363" t="s">
        <v>1620</v>
      </c>
      <c r="X363">
        <f>VLOOKUP(D363,Planilha3!$C$1:$AB$673,21,FALSE)</f>
        <v>340059</v>
      </c>
      <c r="Y363" t="str">
        <f>VLOOKUP(D363,Planilha3!$C$1:$AB$673,22,FALSE)</f>
        <v>Especialista em Trânsito - Secretariado Executivo</v>
      </c>
      <c r="AA363" t="s">
        <v>524</v>
      </c>
      <c r="AD363" s="2" t="str">
        <f t="shared" si="14"/>
        <v>A Secretaria de Planejamento, Governança e Gestão, em atenção ao Disposto na Lei nº 16.165/2024 reenquadra o servidor(a)  Elisabete Teresinha Rodrigues da S dos Santos , ID: 3044513 , Vínculo: 1, conforme os critérios a seguir:
 *Categoria atual: DETRAN
 *Cargo atual: Analista
 *Referência atual:  
 *Tempo de Serviço Público: (20 anos, 7 meses, 22 dias)
 *Conversão de LP (se houver): 
 *Titulação para fins de reenquadramento (se houver) 
 *Nova Categoria: DETRAN
 *Novo cargo: Especialista em Trânsito - Secretariado Executivo
 *Nova Referência: F-II.</v>
      </c>
    </row>
    <row r="364" spans="2:30" ht="156" x14ac:dyDescent="0.2">
      <c r="B364">
        <v>3119432</v>
      </c>
      <c r="C364">
        <v>2</v>
      </c>
      <c r="D364" t="str">
        <f t="shared" si="13"/>
        <v>3119432/2</v>
      </c>
      <c r="E364" t="s">
        <v>723</v>
      </c>
      <c r="I364" t="s">
        <v>524</v>
      </c>
      <c r="J364">
        <v>340033</v>
      </c>
      <c r="K364" t="s">
        <v>1158</v>
      </c>
      <c r="V364" t="s">
        <v>1317</v>
      </c>
      <c r="W364" t="s">
        <v>42</v>
      </c>
      <c r="X364">
        <f>VLOOKUP(D364,Planilha3!$C$1:$AB$673,21,FALSE)</f>
        <v>340042</v>
      </c>
      <c r="Y364" t="str">
        <f>VLOOKUP(D364,Planilha3!$C$1:$AB$673,22,FALSE)</f>
        <v>Especialista em Trânsito - Especialista em Trânsito</v>
      </c>
      <c r="AA364" t="s">
        <v>524</v>
      </c>
      <c r="AD364" s="2" t="str">
        <f t="shared" si="14"/>
        <v>A Secretaria de Planejamento, Governança e Gestão, em atenção ao Disposto na Lei nº 16.165/2024 reenquadra o servidor(a)  Elisangela Pinto Terres , ID: 3119432 , Vínculo: 2, conforme os critérios a seguir:
 *Categoria atual: DETRAN
 *Cargo atual: Técnico Superior
 *Referência atual:  
 *Tempo de Serviço Público: (15 anos, 5 meses, 2 dias)
 *Conversão de LP (se houver): 
 *Titulação para fins de reenquadramento (se houver) 
 *Nova Categoria: DETRAN
 *Novo cargo: Especialista em Trânsito - Especialista em Trânsito
 *Nova Referência: D-I.</v>
      </c>
    </row>
    <row r="365" spans="2:30" ht="156" x14ac:dyDescent="0.2">
      <c r="B365">
        <v>3793648</v>
      </c>
      <c r="C365">
        <v>1</v>
      </c>
      <c r="D365" t="str">
        <f t="shared" si="13"/>
        <v>3793648/1</v>
      </c>
      <c r="E365" t="s">
        <v>724</v>
      </c>
      <c r="I365" t="s">
        <v>524</v>
      </c>
      <c r="J365">
        <v>340034</v>
      </c>
      <c r="K365" t="s">
        <v>1156</v>
      </c>
      <c r="V365" t="s">
        <v>1318</v>
      </c>
      <c r="W365" t="s">
        <v>36</v>
      </c>
      <c r="X365">
        <f>VLOOKUP(D365,Planilha3!$C$1:$AB$673,21,FALSE)</f>
        <v>340061</v>
      </c>
      <c r="Y365" t="str">
        <f>VLOOKUP(D365,Planilha3!$C$1:$AB$673,22,FALSE)</f>
        <v>Técnico em Trânsito - Administração</v>
      </c>
      <c r="AA365" t="s">
        <v>524</v>
      </c>
      <c r="AD365" s="2" t="str">
        <f t="shared" si="14"/>
        <v>A Secretaria de Planejamento, Governança e Gestão, em atenção ao Disposto na Lei nº 16.165/2024 reenquadra o servidor(a)  Elissa Schweitzer , ID: 3793648 , Vínculo: 1, conforme os critérios a seguir:
 *Categoria atual: DETRAN
 *Cargo atual: Agente Técnico
 *Referência atual:  
 *Tempo de Serviço Público: (11 anos, 8 meses, 27 dias)
 *Conversão de LP (se houver): 
 *Titulação para fins de reenquadramento (se houver) 
 *Nova Categoria: DETRAN
 *Novo cargo: Técnico em Trânsito - Administração
 *Nova Referência: B-III.</v>
      </c>
    </row>
    <row r="366" spans="2:30" ht="156" x14ac:dyDescent="0.2">
      <c r="B366">
        <v>3207552</v>
      </c>
      <c r="C366">
        <v>1</v>
      </c>
      <c r="D366" t="str">
        <f t="shared" si="13"/>
        <v>3207552/1</v>
      </c>
      <c r="E366" t="s">
        <v>725</v>
      </c>
      <c r="I366" t="s">
        <v>524</v>
      </c>
      <c r="J366">
        <v>340034</v>
      </c>
      <c r="K366" t="s">
        <v>1156</v>
      </c>
      <c r="V366" t="s">
        <v>1319</v>
      </c>
      <c r="W366" t="s">
        <v>37</v>
      </c>
      <c r="X366">
        <f>VLOOKUP(D366,Planilha3!$C$1:$AB$673,21,FALSE)</f>
        <v>340061</v>
      </c>
      <c r="Y366" t="str">
        <f>VLOOKUP(D366,Planilha3!$C$1:$AB$673,22,FALSE)</f>
        <v>Técnico em Trânsito - Administração</v>
      </c>
      <c r="AA366" t="s">
        <v>524</v>
      </c>
      <c r="AD366" s="2" t="str">
        <f t="shared" si="14"/>
        <v>A Secretaria de Planejamento, Governança e Gestão, em atenção ao Disposto na Lei nº 16.165/2024 reenquadra o servidor(a)  Elizandra Pires de Oliveira , ID: 3207552 , Vínculo: 1, conforme os critérios a seguir:
 *Categoria atual: DETRAN
 *Cargo atual: Agente Técnico
 *Referência atual:  
 *Tempo de Serviço Público: (14 anos, 10 meses, 1 dia)
 *Conversão de LP (se houver): 
 *Titulação para fins de reenquadramento (se houver) 
 *Nova Categoria: DETRAN
 *Novo cargo: Técnico em Trânsito - Administração
 *Nova Referência: C-I.</v>
      </c>
    </row>
    <row r="367" spans="2:30" ht="156" x14ac:dyDescent="0.2">
      <c r="B367">
        <v>4412133</v>
      </c>
      <c r="C367">
        <v>1</v>
      </c>
      <c r="D367" t="str">
        <f t="shared" si="13"/>
        <v>4412133/1</v>
      </c>
      <c r="E367" t="s">
        <v>726</v>
      </c>
      <c r="I367" t="s">
        <v>524</v>
      </c>
      <c r="J367">
        <v>340035</v>
      </c>
      <c r="K367" t="s">
        <v>1159</v>
      </c>
      <c r="V367" t="s">
        <v>1320</v>
      </c>
      <c r="W367" t="s">
        <v>37</v>
      </c>
      <c r="X367">
        <f>VLOOKUP(D367,Planilha3!$C$1:$AB$673,21,FALSE)</f>
        <v>340068</v>
      </c>
      <c r="Y367" t="str">
        <f>VLOOKUP(D367,Planilha3!$C$1:$AB$673,22,FALSE)</f>
        <v>Assistente em Trânsito</v>
      </c>
      <c r="AA367" t="s">
        <v>524</v>
      </c>
      <c r="AD367" s="2" t="str">
        <f t="shared" si="14"/>
        <v>A Secretaria de Planejamento, Governança e Gestão, em atenção ao Disposto na Lei nº 16.165/2024 reenquadra o servidor(a)  Elton da Silva Fraga , ID: 4412133 , Vínculo: 1, conforme os critérios a seguir:
 *Categoria atual: DETRAN
 *Cargo atual: Assistente Administrativo e Operacional
 *Referência atual:  
 *Tempo de Serviço Público: (10 anos, 7 meses, 20 dias)
 *Conversão de LP (se houver): 
 *Titulação para fins de reenquadramento (se houver) 
 *Nova Categoria: DETRAN
 *Novo cargo: Assistente em Trânsito
 *Nova Referência: C-I.</v>
      </c>
    </row>
    <row r="368" spans="2:30" ht="156" x14ac:dyDescent="0.2">
      <c r="B368">
        <v>3030938</v>
      </c>
      <c r="C368">
        <v>1</v>
      </c>
      <c r="D368" t="str">
        <f t="shared" si="13"/>
        <v>3030938/1</v>
      </c>
      <c r="E368" t="s">
        <v>727</v>
      </c>
      <c r="I368" t="s">
        <v>524</v>
      </c>
      <c r="J368">
        <v>340034</v>
      </c>
      <c r="K368" t="s">
        <v>1156</v>
      </c>
      <c r="V368" t="s">
        <v>1321</v>
      </c>
      <c r="W368" t="s">
        <v>1620</v>
      </c>
      <c r="X368">
        <f>VLOOKUP(D368,Planilha3!$C$1:$AB$673,21,FALSE)</f>
        <v>340061</v>
      </c>
      <c r="Y368" t="str">
        <f>VLOOKUP(D368,Planilha3!$C$1:$AB$673,22,FALSE)</f>
        <v>Técnico em Trânsito - Administração</v>
      </c>
      <c r="AA368" t="s">
        <v>524</v>
      </c>
      <c r="AD368" s="2" t="str">
        <f t="shared" si="14"/>
        <v>A Secretaria de Planejamento, Governança e Gestão, em atenção ao Disposto na Lei nº 16.165/2024 reenquadra o servidor(a)  Emanuel Noimann dos Santos , ID: 3030938 , Vínculo: 1, conforme os critérios a seguir:
 *Categoria atual: DETRAN
 *Cargo atual: Agente Técnico
 *Referência atual:  
 *Tempo de Serviço Público: (26 anos, 8 meses, 2 dias)
 *Conversão de LP (se houver): 
 *Titulação para fins de reenquadramento (se houver) 
 *Nova Categoria: DETRAN
 *Novo cargo: Técnico em Trânsito - Administração
 *Nova Referência: F-II.</v>
      </c>
    </row>
    <row r="369" spans="2:30" ht="156" x14ac:dyDescent="0.2">
      <c r="B369">
        <v>3044823</v>
      </c>
      <c r="C369">
        <v>1</v>
      </c>
      <c r="D369" t="str">
        <f t="shared" si="13"/>
        <v>3044823/1</v>
      </c>
      <c r="E369" t="s">
        <v>728</v>
      </c>
      <c r="I369" t="s">
        <v>524</v>
      </c>
      <c r="J369">
        <v>340032</v>
      </c>
      <c r="K369" t="s">
        <v>1157</v>
      </c>
      <c r="V369" t="s">
        <v>1322</v>
      </c>
      <c r="W369" t="s">
        <v>1620</v>
      </c>
      <c r="X369">
        <f>VLOOKUP(D369,Planilha3!$C$1:$AB$673,21,FALSE)</f>
        <v>340043</v>
      </c>
      <c r="Y369" t="str">
        <f>VLOOKUP(D369,Planilha3!$C$1:$AB$673,22,FALSE)</f>
        <v>Especialista em Trânsito - Administração</v>
      </c>
      <c r="AA369" t="s">
        <v>524</v>
      </c>
      <c r="AD369" s="2" t="str">
        <f t="shared" si="14"/>
        <v>A Secretaria de Planejamento, Governança e Gestão, em atenção ao Disposto na Lei nº 16.165/2024 reenquadra o servidor(a)  Emerson Soares Freitas , ID: 3044823 , Vínculo: 1, conforme os critérios a seguir:
 *Categoria atual: DETRAN
 *Cargo atual: Analista
 *Referência atual:  
 *Tempo de Serviço Público: (20 anos, 7 meses, 10 dias)
 *Conversão de LP (se houver): 
 *Titulação para fins de reenquadramento (se houver) 
 *Nova Categoria: DETRAN
 *Novo cargo: Especialista em Trânsito - Administração
 *Nova Referência: F-II.</v>
      </c>
    </row>
    <row r="370" spans="2:30" ht="156" x14ac:dyDescent="0.2">
      <c r="B370">
        <v>3883787</v>
      </c>
      <c r="C370">
        <v>1</v>
      </c>
      <c r="D370" t="str">
        <f t="shared" si="13"/>
        <v>3883787/1</v>
      </c>
      <c r="E370" t="s">
        <v>729</v>
      </c>
      <c r="I370" t="s">
        <v>524</v>
      </c>
      <c r="J370">
        <v>340033</v>
      </c>
      <c r="K370" t="s">
        <v>1158</v>
      </c>
      <c r="V370" t="s">
        <v>1323</v>
      </c>
      <c r="W370" t="s">
        <v>39</v>
      </c>
      <c r="X370">
        <f>VLOOKUP(D370,Planilha3!$C$1:$AB$673,21,FALSE)</f>
        <v>340042</v>
      </c>
      <c r="Y370" t="str">
        <f>VLOOKUP(D370,Planilha3!$C$1:$AB$673,22,FALSE)</f>
        <v>Especialista em Trânsito - Especialista em Trânsito</v>
      </c>
      <c r="AA370" t="s">
        <v>524</v>
      </c>
      <c r="AD370" s="2" t="str">
        <f t="shared" si="14"/>
        <v>A Secretaria de Planejamento, Governança e Gestão, em atenção ao Disposto na Lei nº 16.165/2024 reenquadra o servidor(a)  Enilza Schinzel , ID: 3883787 , Vínculo: 1, conforme os critérios a seguir:
 *Categoria atual: DETRAN
 *Cargo atual: Técnico Superior
 *Referência atual:  
 *Tempo de Serviço Público: (10 anos, 9 meses, 24 dias)
 *Conversão de LP (se houver): 
 *Titulação para fins de reenquadramento (se houver) 
 *Nova Categoria: DETRAN
 *Novo cargo: Especialista em Trânsito - Especialista em Trânsito
 *Nova Referência: B-I.</v>
      </c>
    </row>
    <row r="371" spans="2:30" ht="156" x14ac:dyDescent="0.2">
      <c r="B371">
        <v>3872025</v>
      </c>
      <c r="C371">
        <v>1</v>
      </c>
      <c r="D371" t="str">
        <f t="shared" si="13"/>
        <v>3872025/1</v>
      </c>
      <c r="E371" t="s">
        <v>730</v>
      </c>
      <c r="I371" t="s">
        <v>524</v>
      </c>
      <c r="J371">
        <v>340032</v>
      </c>
      <c r="K371" t="s">
        <v>1157</v>
      </c>
      <c r="V371" t="s">
        <v>57</v>
      </c>
      <c r="W371" t="s">
        <v>35</v>
      </c>
      <c r="X371">
        <f>VLOOKUP(D371,Planilha3!$C$1:$AB$673,21,FALSE)</f>
        <v>340050</v>
      </c>
      <c r="Y371" t="str">
        <f>VLOOKUP(D371,Planilha3!$C$1:$AB$673,22,FALSE)</f>
        <v>Especialista em Trânsito - Engenharia Mecânica</v>
      </c>
      <c r="AA371" t="s">
        <v>524</v>
      </c>
      <c r="AD371" s="2" t="str">
        <f t="shared" si="14"/>
        <v>A Secretaria de Planejamento, Governança e Gestão, em atenção ao Disposto na Lei nº 16.165/2024 reenquadra o servidor(a)  Ernani Alves da Silva Junior , ID: 3872025 , Vínculo: 1, conforme os critérios a seguir:
 *Categoria atual: DETRAN
 *Cargo atual: Analista
 *Referência atual:  
 *Tempo de Serviço Público: (10 anos, 11 meses, 29 dias)
 *Conversão de LP (se houver): 
 *Titulação para fins de reenquadramento (se houver) 
 *Nova Categoria: DETRAN
 *Novo cargo: Especialista em Trânsito - Engenharia Mecânica
 *Nova Referência: C-II.</v>
      </c>
    </row>
    <row r="372" spans="2:30" ht="156" x14ac:dyDescent="0.2">
      <c r="B372">
        <v>3033473</v>
      </c>
      <c r="C372">
        <v>1</v>
      </c>
      <c r="D372" t="str">
        <f t="shared" si="13"/>
        <v>3033473/1</v>
      </c>
      <c r="E372" t="s">
        <v>731</v>
      </c>
      <c r="I372" t="s">
        <v>524</v>
      </c>
      <c r="J372">
        <v>340032</v>
      </c>
      <c r="K372" t="s">
        <v>1157</v>
      </c>
      <c r="V372" t="s">
        <v>1324</v>
      </c>
      <c r="W372" t="s">
        <v>48</v>
      </c>
      <c r="X372">
        <f>VLOOKUP(D372,Planilha3!$C$1:$AB$673,21,FALSE)</f>
        <v>340043</v>
      </c>
      <c r="Y372" t="str">
        <f>VLOOKUP(D372,Planilha3!$C$1:$AB$673,22,FALSE)</f>
        <v>Especialista em Trânsito - Administração</v>
      </c>
      <c r="AA372" t="s">
        <v>524</v>
      </c>
      <c r="AD372" s="2" t="str">
        <f t="shared" si="14"/>
        <v>A Secretaria de Planejamento, Governança e Gestão, em atenção ao Disposto na Lei nº 16.165/2024 reenquadra o servidor(a)  Ernani de Freitas Lima Junior , ID: 3033473 , Vínculo: 1, conforme os critérios a seguir:
 *Categoria atual: DETRAN
 *Cargo atual: Analista
 *Referência atual:  
 *Tempo de Serviço Público: (22 anos, 5 meses, 12 dias)
 *Conversão de LP (se houver): 
 *Titulação para fins de reenquadramento (se houver) 
 *Nova Categoria: DETRAN
 *Novo cargo: Especialista em Trânsito - Administração
 *Nova Referência: F-I.</v>
      </c>
    </row>
    <row r="373" spans="2:30" ht="156" x14ac:dyDescent="0.2">
      <c r="B373">
        <v>3115216</v>
      </c>
      <c r="C373">
        <v>1</v>
      </c>
      <c r="D373" t="str">
        <f t="shared" si="13"/>
        <v>3115216/1</v>
      </c>
      <c r="E373" t="s">
        <v>732</v>
      </c>
      <c r="I373" t="s">
        <v>524</v>
      </c>
      <c r="J373">
        <v>340034</v>
      </c>
      <c r="K373" t="s">
        <v>1156</v>
      </c>
      <c r="V373" t="s">
        <v>1325</v>
      </c>
      <c r="W373" t="s">
        <v>1618</v>
      </c>
      <c r="X373">
        <f>VLOOKUP(D373,Planilha3!$C$1:$AB$673,21,FALSE)</f>
        <v>340061</v>
      </c>
      <c r="Y373" t="str">
        <f>VLOOKUP(D373,Planilha3!$C$1:$AB$673,22,FALSE)</f>
        <v>Técnico em Trânsito - Administração</v>
      </c>
      <c r="AA373" t="s">
        <v>524</v>
      </c>
      <c r="AD373" s="2" t="str">
        <f t="shared" si="14"/>
        <v>A Secretaria de Planejamento, Governança e Gestão, em atenção ao Disposto na Lei nº 16.165/2024 reenquadra o servidor(a)  Eron Lupato , ID: 3115216 , Vínculo: 1, conforme os critérios a seguir:
 *Categoria atual: DETRAN
 *Cargo atual: Agente Técnico
 *Referência atual:  
 *Tempo de Serviço Público: (21 anos, 5 meses, 17 dias)
 *Conversão de LP (se houver): 
 *Titulação para fins de reenquadramento (se houver) 
 *Nova Categoria: DETRAN
 *Novo cargo: Técnico em Trânsito - Administração
 *Nova Referência: E-III.</v>
      </c>
    </row>
    <row r="374" spans="2:30" ht="156" x14ac:dyDescent="0.2">
      <c r="B374">
        <v>3029085</v>
      </c>
      <c r="C374">
        <v>1</v>
      </c>
      <c r="D374" t="str">
        <f t="shared" si="13"/>
        <v>3029085/1</v>
      </c>
      <c r="E374" t="s">
        <v>733</v>
      </c>
      <c r="I374" t="s">
        <v>524</v>
      </c>
      <c r="J374">
        <v>340032</v>
      </c>
      <c r="K374" t="s">
        <v>1157</v>
      </c>
      <c r="V374" t="s">
        <v>1326</v>
      </c>
      <c r="W374" t="s">
        <v>1617</v>
      </c>
      <c r="X374">
        <f>VLOOKUP(D374,Planilha3!$C$1:$AB$673,21,FALSE)</f>
        <v>340053</v>
      </c>
      <c r="Y374" t="str">
        <f>VLOOKUP(D374,Planilha3!$C$1:$AB$673,22,FALSE)</f>
        <v>Especialista em Trânsito - Jornalismo</v>
      </c>
      <c r="AA374" t="s">
        <v>524</v>
      </c>
      <c r="AD374" s="2" t="str">
        <f t="shared" si="14"/>
        <v>A Secretaria de Planejamento, Governança e Gestão, em atenção ao Disposto na Lei nº 16.165/2024 reenquadra o servidor(a)  Eunice Gruman , ID: 3029085 , Vínculo: 1, conforme os critérios a seguir:
 *Categoria atual: DETRAN
 *Cargo atual: Analista
 *Referência atual:  
 *Tempo de Serviço Público: (22 anos, 11 meses, 23 dias)
 *Conversão de LP (se houver): 
 *Titulação para fins de reenquadramento (se houver) 
 *Nova Categoria: DETRAN
 *Novo cargo: Especialista em Trânsito - Jornalismo
 *Nova Referência: F-III.</v>
      </c>
    </row>
    <row r="375" spans="2:30" ht="156" x14ac:dyDescent="0.2">
      <c r="B375">
        <v>3082873</v>
      </c>
      <c r="C375">
        <v>2</v>
      </c>
      <c r="D375" t="str">
        <f t="shared" si="13"/>
        <v>3082873/2</v>
      </c>
      <c r="E375" t="s">
        <v>734</v>
      </c>
      <c r="I375" t="s">
        <v>524</v>
      </c>
      <c r="J375">
        <v>340033</v>
      </c>
      <c r="K375" t="s">
        <v>1158</v>
      </c>
      <c r="V375" t="s">
        <v>1327</v>
      </c>
      <c r="W375" t="s">
        <v>37</v>
      </c>
      <c r="X375">
        <f>VLOOKUP(D375,Planilha3!$C$1:$AB$673,21,FALSE)</f>
        <v>340042</v>
      </c>
      <c r="Y375" t="str">
        <f>VLOOKUP(D375,Planilha3!$C$1:$AB$673,22,FALSE)</f>
        <v>Especialista em Trânsito - Especialista em Trânsito</v>
      </c>
      <c r="AA375" t="s">
        <v>524</v>
      </c>
      <c r="AD375" s="2" t="str">
        <f t="shared" si="14"/>
        <v>A Secretaria de Planejamento, Governança e Gestão, em atenção ao Disposto na Lei nº 16.165/2024 reenquadra o servidor(a)  Evandro Jose Neumann , ID: 3082873 , Vínculo: 2, conforme os critérios a seguir:
 *Categoria atual: DETRAN
 *Cargo atual: Técnico Superior
 *Referência atual:  
 *Tempo de Serviço Público: (18 anos, 8 meses, 24 dias)
 *Conversão de LP (se houver): 
 *Titulação para fins de reenquadramento (se houver) 
 *Nova Categoria: DETRAN
 *Novo cargo: Especialista em Trânsito - Especialista em Trânsito
 *Nova Referência: C-I.</v>
      </c>
    </row>
    <row r="376" spans="2:30" ht="156" x14ac:dyDescent="0.2">
      <c r="B376">
        <v>3029093</v>
      </c>
      <c r="C376">
        <v>1</v>
      </c>
      <c r="D376" t="str">
        <f t="shared" si="13"/>
        <v>3029093/1</v>
      </c>
      <c r="E376" t="s">
        <v>735</v>
      </c>
      <c r="I376" t="s">
        <v>524</v>
      </c>
      <c r="J376">
        <v>340034</v>
      </c>
      <c r="K376" t="s">
        <v>1156</v>
      </c>
      <c r="V376" t="s">
        <v>1328</v>
      </c>
      <c r="W376" t="s">
        <v>1617</v>
      </c>
      <c r="X376">
        <f>VLOOKUP(D376,Planilha3!$C$1:$AB$673,21,FALSE)</f>
        <v>340067</v>
      </c>
      <c r="Y376" t="str">
        <f>VLOOKUP(D376,Planilha3!$C$1:$AB$673,22,FALSE)</f>
        <v>Técnico em Trânsito -  Secretariado</v>
      </c>
      <c r="AA376" t="s">
        <v>524</v>
      </c>
      <c r="AD376" s="2" t="str">
        <f t="shared" si="14"/>
        <v>A Secretaria de Planejamento, Governança e Gestão, em atenção ao Disposto na Lei nº 16.165/2024 reenquadra o servidor(a)  Evandro Piacenski Machado , ID: 3029093 , Vínculo: 1, conforme os critérios a seguir:
 *Categoria atual: DETRAN
 *Cargo atual: Agente Técnico
 *Referência atual:  
 *Tempo de Serviço Público: (26 anos, 8 meses, 16 dias)
 *Conversão de LP (se houver): 
 *Titulação para fins de reenquadramento (se houver) 
 *Nova Categoria: DETRAN
 *Novo cargo: Técnico em Trânsito -  Secretariado
 *Nova Referência: F-III.</v>
      </c>
    </row>
    <row r="377" spans="2:30" ht="156" x14ac:dyDescent="0.2">
      <c r="B377">
        <v>3880966</v>
      </c>
      <c r="C377">
        <v>1</v>
      </c>
      <c r="D377" t="str">
        <f t="shared" si="13"/>
        <v>3880966/1</v>
      </c>
      <c r="E377" t="s">
        <v>736</v>
      </c>
      <c r="I377" t="s">
        <v>524</v>
      </c>
      <c r="J377">
        <v>340033</v>
      </c>
      <c r="K377" t="s">
        <v>1158</v>
      </c>
      <c r="V377" t="s">
        <v>1329</v>
      </c>
      <c r="W377" t="s">
        <v>42</v>
      </c>
      <c r="X377">
        <f>VLOOKUP(D377,Planilha3!$C$1:$AB$673,21,FALSE)</f>
        <v>340042</v>
      </c>
      <c r="Y377" t="str">
        <f>VLOOKUP(D377,Planilha3!$C$1:$AB$673,22,FALSE)</f>
        <v>Especialista em Trânsito - Especialista em Trânsito</v>
      </c>
      <c r="AA377" t="s">
        <v>524</v>
      </c>
      <c r="AD377" s="2" t="str">
        <f t="shared" si="14"/>
        <v>A Secretaria de Planejamento, Governança e Gestão, em atenção ao Disposto na Lei nº 16.165/2024 reenquadra o servidor(a)  Everton Fernando Espitalher de Souza , ID: 3880966 , Vínculo: 1, conforme os critérios a seguir:
 *Categoria atual: DETRAN
 *Cargo atual: Técnico Superior
 *Referência atual:  
 *Tempo de Serviço Público: (21 anos)
 *Conversão de LP (se houver): 
 *Titulação para fins de reenquadramento (se houver) 
 *Nova Categoria: DETRAN
 *Novo cargo: Especialista em Trânsito - Especialista em Trânsito
 *Nova Referência: D-I.</v>
      </c>
    </row>
    <row r="378" spans="2:30" ht="156" x14ac:dyDescent="0.2">
      <c r="B378">
        <v>3046877</v>
      </c>
      <c r="C378">
        <v>1</v>
      </c>
      <c r="D378" t="str">
        <f t="shared" ref="D378:D439" si="15">CONCATENATE(B378,"/",C378)</f>
        <v>3046877/1</v>
      </c>
      <c r="E378" t="s">
        <v>737</v>
      </c>
      <c r="I378" t="s">
        <v>524</v>
      </c>
      <c r="J378">
        <v>340032</v>
      </c>
      <c r="K378" t="s">
        <v>1157</v>
      </c>
      <c r="V378" t="s">
        <v>1330</v>
      </c>
      <c r="W378" t="s">
        <v>48</v>
      </c>
      <c r="X378">
        <f>VLOOKUP(D378,Planilha3!$C$1:$AB$673,21,FALSE)</f>
        <v>340055</v>
      </c>
      <c r="Y378" t="str">
        <f>VLOOKUP(D378,Planilha3!$C$1:$AB$673,22,FALSE)</f>
        <v>Especialista em Trânsito - Pedagogia</v>
      </c>
      <c r="AA378" t="s">
        <v>524</v>
      </c>
      <c r="AD378" s="2" t="str">
        <f t="shared" si="14"/>
        <v>A Secretaria de Planejamento, Governança e Gestão, em atenção ao Disposto na Lei nº 16.165/2024 reenquadra o servidor(a)  Fabiana Silveira Secco , ID: 3046877 , Vínculo: 1, conforme os critérios a seguir:
 *Categoria atual: DETRAN
 *Cargo atual: Analista
 *Referência atual:  
 *Tempo de Serviço Público: (15 anos, 9 meses, 4 dias)
 *Conversão de LP (se houver): 
 *Titulação para fins de reenquadramento (se houver) 
 *Nova Categoria: DETRAN
 *Novo cargo: Especialista em Trânsito - Pedagogia
 *Nova Referência: F-I.</v>
      </c>
    </row>
    <row r="379" spans="2:30" ht="156" x14ac:dyDescent="0.2">
      <c r="B379">
        <v>3881083</v>
      </c>
      <c r="C379">
        <v>1</v>
      </c>
      <c r="D379" t="str">
        <f t="shared" si="15"/>
        <v>3881083/1</v>
      </c>
      <c r="E379" t="s">
        <v>738</v>
      </c>
      <c r="I379" t="s">
        <v>524</v>
      </c>
      <c r="J379">
        <v>340033</v>
      </c>
      <c r="K379" t="s">
        <v>1158</v>
      </c>
      <c r="V379" t="s">
        <v>1162</v>
      </c>
      <c r="W379" t="s">
        <v>39</v>
      </c>
      <c r="X379">
        <f>VLOOKUP(D379,Planilha3!$C$1:$AB$673,21,FALSE)</f>
        <v>340042</v>
      </c>
      <c r="Y379" t="str">
        <f>VLOOKUP(D379,Planilha3!$C$1:$AB$673,22,FALSE)</f>
        <v>Especialista em Trânsito - Especialista em Trânsito</v>
      </c>
      <c r="AA379" t="s">
        <v>524</v>
      </c>
      <c r="AD379" s="2" t="str">
        <f t="shared" si="14"/>
        <v>A Secretaria de Planejamento, Governança e Gestão, em atenção ao Disposto na Lei nº 16.165/2024 reenquadra o servidor(a)  Fabiana Zuther Riffel , ID: 3881083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380" spans="2:30" ht="156" x14ac:dyDescent="0.2">
      <c r="B380">
        <v>3207315</v>
      </c>
      <c r="C380">
        <v>1</v>
      </c>
      <c r="D380" t="str">
        <f t="shared" si="15"/>
        <v>3207315/1</v>
      </c>
      <c r="E380" t="s">
        <v>739</v>
      </c>
      <c r="I380" t="s">
        <v>524</v>
      </c>
      <c r="J380">
        <v>340032</v>
      </c>
      <c r="K380" t="s">
        <v>1157</v>
      </c>
      <c r="V380" t="s">
        <v>1331</v>
      </c>
      <c r="W380" t="s">
        <v>1616</v>
      </c>
      <c r="X380">
        <f>VLOOKUP(D380,Planilha3!$C$1:$AB$673,21,FALSE)</f>
        <v>340059</v>
      </c>
      <c r="Y380" t="str">
        <f>VLOOKUP(D380,Planilha3!$C$1:$AB$673,22,FALSE)</f>
        <v>Especialista em Trânsito - Secretariado Executivo</v>
      </c>
      <c r="AA380" t="s">
        <v>524</v>
      </c>
      <c r="AD380" s="2" t="str">
        <f t="shared" si="14"/>
        <v>A Secretaria de Planejamento, Governança e Gestão, em atenção ao Disposto na Lei nº 16.165/2024 reenquadra o servidor(a)  Fabiane Costa Salazar da Silveira , ID: 3207315 , Vínculo: 1, conforme os critérios a seguir:
 *Categoria atual: DETRAN
 *Cargo atual: Analista
 *Referência atual:  
 *Tempo de Serviço Público: (19 anos, 7 meses, 25 dias)
 *Conversão de LP (se houver): 
 *Titulação para fins de reenquadramento (se houver) 
 *Nova Categoria: DETRAN
 *Novo cargo: Especialista em Trânsito - Secretariado Executivo
 *Nova Referência: D-II.</v>
      </c>
    </row>
    <row r="381" spans="2:30" ht="156" x14ac:dyDescent="0.2">
      <c r="B381">
        <v>3129004</v>
      </c>
      <c r="C381">
        <v>1</v>
      </c>
      <c r="D381" t="str">
        <f t="shared" si="15"/>
        <v>3129004/1</v>
      </c>
      <c r="E381" t="s">
        <v>740</v>
      </c>
      <c r="I381" t="s">
        <v>524</v>
      </c>
      <c r="J381">
        <v>340034</v>
      </c>
      <c r="K381" t="s">
        <v>1156</v>
      </c>
      <c r="V381" t="s">
        <v>1284</v>
      </c>
      <c r="W381" t="s">
        <v>1619</v>
      </c>
      <c r="X381">
        <f>VLOOKUP(D381,Planilha3!$C$1:$AB$673,21,FALSE)</f>
        <v>340061</v>
      </c>
      <c r="Y381" t="str">
        <f>VLOOKUP(D381,Planilha3!$C$1:$AB$673,22,FALSE)</f>
        <v>Técnico em Trânsito - Administração</v>
      </c>
      <c r="AA381" t="s">
        <v>524</v>
      </c>
      <c r="AD381" s="2" t="str">
        <f t="shared" si="14"/>
        <v>A Secretaria de Planejamento, Governança e Gestão, em atenção ao Disposto na Lei nº 16.165/2024 reenquadra o servidor(a)  Fabiane Lourenço Aires , ID: 3129004 , Vínculo: 1, conforme os critérios a seguir:
 *Categoria atual: DETRAN
 *Cargo atual: Agente Técnico
 *Referência atual:  
 *Tempo de Serviço Público: (15 anos, 4 meses, 6 dias)
 *Conversão de LP (se houver): 
 *Titulação para fins de reenquadramento (se houver) 
 *Nova Categoria: DETRAN
 *Novo cargo: Técnico em Trânsito - Administração
 *Nova Referência: E-I.</v>
      </c>
    </row>
    <row r="382" spans="2:30" ht="156" x14ac:dyDescent="0.2">
      <c r="B382">
        <v>3125300</v>
      </c>
      <c r="C382">
        <v>1</v>
      </c>
      <c r="D382" t="str">
        <f t="shared" si="15"/>
        <v>3125300/1</v>
      </c>
      <c r="E382" t="s">
        <v>741</v>
      </c>
      <c r="I382" t="s">
        <v>524</v>
      </c>
      <c r="J382">
        <v>340032</v>
      </c>
      <c r="K382" t="s">
        <v>1157</v>
      </c>
      <c r="V382" t="s">
        <v>1332</v>
      </c>
      <c r="W382" t="s">
        <v>40</v>
      </c>
      <c r="X382">
        <f>VLOOKUP(D382,Planilha3!$C$1:$AB$673,21,FALSE)</f>
        <v>340043</v>
      </c>
      <c r="Y382" t="str">
        <f>VLOOKUP(D382,Planilha3!$C$1:$AB$673,22,FALSE)</f>
        <v>Especialista em Trânsito - Administração</v>
      </c>
      <c r="AA382" t="s">
        <v>524</v>
      </c>
      <c r="AD382" s="2" t="str">
        <f t="shared" si="14"/>
        <v>A Secretaria de Planejamento, Governança e Gestão, em atenção ao Disposto na Lei nº 16.165/2024 reenquadra o servidor(a)  Fabiane Lucion Vitt , ID: 3125300 , Vínculo: 1, conforme os critérios a seguir:
 *Categoria atual: DETRAN
 *Cargo atual: Analista
 *Referência atual:  
 *Tempo de Serviço Público: (15 anos, 4 meses, 27 dias)
 *Conversão de LP (se houver): 
 *Titulação para fins de reenquadramento (se houver) 
 *Nova Categoria: DETRAN
 *Novo cargo: Especialista em Trânsito - Administração
 *Nova Referência: E-II.</v>
      </c>
    </row>
    <row r="383" spans="2:30" ht="156" x14ac:dyDescent="0.2">
      <c r="B383">
        <v>3182843</v>
      </c>
      <c r="C383">
        <v>1</v>
      </c>
      <c r="D383" t="str">
        <f t="shared" si="15"/>
        <v>3182843/1</v>
      </c>
      <c r="E383" t="s">
        <v>742</v>
      </c>
      <c r="I383" t="s">
        <v>524</v>
      </c>
      <c r="J383">
        <v>340032</v>
      </c>
      <c r="K383" t="s">
        <v>1157</v>
      </c>
      <c r="V383" t="s">
        <v>1333</v>
      </c>
      <c r="W383" t="s">
        <v>1619</v>
      </c>
      <c r="X383">
        <f>VLOOKUP(D383,Planilha3!$C$1:$AB$673,21,FALSE)</f>
        <v>340043</v>
      </c>
      <c r="Y383" t="str">
        <f>VLOOKUP(D383,Planilha3!$C$1:$AB$673,22,FALSE)</f>
        <v>Especialista em Trânsito - Administração</v>
      </c>
      <c r="AA383" t="s">
        <v>524</v>
      </c>
      <c r="AD383" s="2" t="str">
        <f t="shared" si="14"/>
        <v>A Secretaria de Planejamento, Governança e Gestão, em atenção ao Disposto na Lei nº 16.165/2024 reenquadra o servidor(a)  Fabiano Manfio , ID: 3182843 , Vínculo: 1, conforme os critérios a seguir:
 *Categoria atual: DETRAN
 *Cargo atual: Analista
 *Referência atual:  
 *Tempo de Serviço Público: (15 anos, 1 mes, 27 dias)
 *Conversão de LP (se houver): 
 *Titulação para fins de reenquadramento (se houver) 
 *Nova Categoria: DETRAN
 *Novo cargo: Especialista em Trânsito - Administração
 *Nova Referência: E-I.</v>
      </c>
    </row>
    <row r="384" spans="2:30" ht="156" x14ac:dyDescent="0.2">
      <c r="B384">
        <v>3117405</v>
      </c>
      <c r="C384">
        <v>1</v>
      </c>
      <c r="D384" t="str">
        <f t="shared" si="15"/>
        <v>3117405/1</v>
      </c>
      <c r="E384" t="s">
        <v>743</v>
      </c>
      <c r="I384" t="s">
        <v>524</v>
      </c>
      <c r="J384">
        <v>340032</v>
      </c>
      <c r="K384" t="s">
        <v>1157</v>
      </c>
      <c r="V384" t="s">
        <v>1172</v>
      </c>
      <c r="W384" t="s">
        <v>40</v>
      </c>
      <c r="X384">
        <f>VLOOKUP(D384,Planilha3!$C$1:$AB$673,21,FALSE)</f>
        <v>340043</v>
      </c>
      <c r="Y384" t="str">
        <f>VLOOKUP(D384,Planilha3!$C$1:$AB$673,22,FALSE)</f>
        <v>Especialista em Trânsito - Administração</v>
      </c>
      <c r="AA384" t="s">
        <v>524</v>
      </c>
      <c r="AD384" s="2" t="str">
        <f t="shared" si="14"/>
        <v>A Secretaria de Planejamento, Governança e Gestão, em atenção ao Disposto na Lei nº 16.165/2024 reenquadra o servidor(a)  Fabiano Marcos Lardini , ID: 3117405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Administração
 *Nova Referência: E-II.</v>
      </c>
    </row>
    <row r="385" spans="2:30" ht="156" x14ac:dyDescent="0.2">
      <c r="B385">
        <v>3883906</v>
      </c>
      <c r="C385">
        <v>1</v>
      </c>
      <c r="D385" t="str">
        <f t="shared" si="15"/>
        <v>3883906/1</v>
      </c>
      <c r="E385" t="s">
        <v>744</v>
      </c>
      <c r="I385" t="s">
        <v>524</v>
      </c>
      <c r="J385">
        <v>340034</v>
      </c>
      <c r="K385" t="s">
        <v>1156</v>
      </c>
      <c r="V385" t="s">
        <v>1334</v>
      </c>
      <c r="W385" t="s">
        <v>36</v>
      </c>
      <c r="X385">
        <f>VLOOKUP(D385,Planilha3!$C$1:$AB$673,21,FALSE)</f>
        <v>340065</v>
      </c>
      <c r="Y385" t="str">
        <f>VLOOKUP(D385,Planilha3!$C$1:$AB$673,22,FALSE)</f>
        <v>Técnico em Trânsito - Mecânica</v>
      </c>
      <c r="AA385" t="s">
        <v>524</v>
      </c>
      <c r="AD385" s="2" t="str">
        <f t="shared" si="14"/>
        <v>A Secretaria de Planejamento, Governança e Gestão, em atenção ao Disposto na Lei nº 16.165/2024 reenquadra o servidor(a)  Fabio de Oliveira Brandao , ID: 3883906 , Vínculo: 1, conforme os critérios a seguir:
 *Categoria atual: DETRAN
 *Cargo atual: Agente Técnico
 *Referência atual:  
 *Tempo de Serviço Público: (10 anos, 9 meses, 21 dias)
 *Conversão de LP (se houver): 
 *Titulação para fins de reenquadramento (se houver) 
 *Nova Categoria: DETRAN
 *Novo cargo: Técnico em Trânsito - Mecânica
 *Nova Referência: B-III.</v>
      </c>
    </row>
    <row r="386" spans="2:30" ht="156" x14ac:dyDescent="0.2">
      <c r="B386">
        <v>3044432</v>
      </c>
      <c r="C386">
        <v>1</v>
      </c>
      <c r="D386" t="str">
        <f t="shared" si="15"/>
        <v>3044432/1</v>
      </c>
      <c r="E386" t="s">
        <v>745</v>
      </c>
      <c r="I386" t="s">
        <v>524</v>
      </c>
      <c r="J386">
        <v>340032</v>
      </c>
      <c r="K386" t="s">
        <v>1157</v>
      </c>
      <c r="V386" t="s">
        <v>1335</v>
      </c>
      <c r="W386" t="s">
        <v>1617</v>
      </c>
      <c r="X386">
        <f>VLOOKUP(D386,Planilha3!$C$1:$AB$673,21,FALSE)</f>
        <v>340052</v>
      </c>
      <c r="Y386" t="str">
        <f>VLOOKUP(D386,Planilha3!$C$1:$AB$673,22,FALSE)</f>
        <v>Especialista em Trânsito - Informática</v>
      </c>
      <c r="AA386" t="s">
        <v>524</v>
      </c>
      <c r="AD386" s="2" t="str">
        <f t="shared" si="14"/>
        <v>A Secretaria de Planejamento, Governança e Gestão, em atenção ao Disposto na Lei nº 16.165/2024 reenquadra o servidor(a)  Fabio Longaray Delamare , ID: 3044432 , Vínculo: 1, conforme os critérios a seguir:
 *Categoria atual: DETRAN
 *Cargo atual: Analista
 *Referência atual:  
 *Tempo de Serviço Público: (20 anos, 8 meses, 5 dias)
 *Conversão de LP (se houver): 
 *Titulação para fins de reenquadramento (se houver) 
 *Nova Categoria: DETRAN
 *Novo cargo: Especialista em Trânsito - Informática
 *Nova Referência: F-III.</v>
      </c>
    </row>
    <row r="387" spans="2:30" ht="156" x14ac:dyDescent="0.2">
      <c r="B387" s="9">
        <v>2834049</v>
      </c>
      <c r="C387" s="9">
        <v>2</v>
      </c>
      <c r="D387" t="str">
        <f t="shared" si="15"/>
        <v>2834049/2</v>
      </c>
      <c r="E387" s="9" t="s">
        <v>746</v>
      </c>
      <c r="I387" s="9" t="s">
        <v>524</v>
      </c>
      <c r="J387" s="9">
        <v>340032</v>
      </c>
      <c r="K387" s="9" t="s">
        <v>1157</v>
      </c>
      <c r="V387" s="9" t="s">
        <v>1336</v>
      </c>
      <c r="W387" s="9" t="s">
        <v>40</v>
      </c>
      <c r="X387">
        <f>VLOOKUP(D387,Planilha3!$C$1:$AB$673,21,FALSE)</f>
        <v>340043</v>
      </c>
      <c r="Y387" t="str">
        <f>VLOOKUP(D387,Planilha3!$C$1:$AB$673,22,FALSE)</f>
        <v>Especialista em Trânsito - Administração</v>
      </c>
      <c r="AA387" s="9" t="s">
        <v>524</v>
      </c>
      <c r="AD387" s="2" t="str">
        <f t="shared" si="14"/>
        <v>A Secretaria de Planejamento, Governança e Gestão, em atenção ao Disposto na Lei nº 16.165/2024 reenquadra o servidor(a)  Fabio Paloski Rodrigues , ID: 2834049 , Vínculo: 2, conforme os critérios a seguir:
 *Categoria atual: DETRAN
 *Cargo atual: Analista
 *Referência atual:  
 *Tempo de Serviço Público: (19 anos, 10 meses, 6 dias)
 *Conversão de LP (se houver): 
 *Titulação para fins de reenquadramento (se houver) 
 *Nova Categoria: DETRAN
 *Novo cargo: Especialista em Trânsito - Administração
 *Nova Referência: E-II.</v>
      </c>
    </row>
    <row r="388" spans="2:30" ht="156" x14ac:dyDescent="0.2">
      <c r="B388">
        <v>3044289</v>
      </c>
      <c r="C388">
        <v>1</v>
      </c>
      <c r="D388" t="str">
        <f t="shared" si="15"/>
        <v>3044289/1</v>
      </c>
      <c r="E388" t="s">
        <v>747</v>
      </c>
      <c r="I388" t="s">
        <v>524</v>
      </c>
      <c r="J388">
        <v>340034</v>
      </c>
      <c r="K388" t="s">
        <v>1156</v>
      </c>
      <c r="V388" t="s">
        <v>1337</v>
      </c>
      <c r="W388" t="s">
        <v>1617</v>
      </c>
      <c r="X388">
        <f>VLOOKUP(D388,Planilha3!$C$1:$AB$673,21,FALSE)</f>
        <v>340064</v>
      </c>
      <c r="Y388" t="str">
        <f>VLOOKUP(D388,Planilha3!$C$1:$AB$673,22,FALSE)</f>
        <v>Técnico em Trânsito - Informática</v>
      </c>
      <c r="AA388" t="s">
        <v>524</v>
      </c>
      <c r="AD388" s="2" t="str">
        <f t="shared" si="14"/>
        <v>A Secretaria de Planejamento, Governança e Gestão, em atenção ao Disposto na Lei nº 16.165/2024 reenquadra o servidor(a)  Fabio Pinheiro dos Santos , ID: 3044289 , Vínculo: 1, conforme os critérios a seguir:
 *Categoria atual: DETRAN
 *Cargo atual: Agente Técnico
 *Referência atual:  
 *Tempo de Serviço Público: (24 anos, 1 mes, 22 dias)
 *Conversão de LP (se houver): 
 *Titulação para fins de reenquadramento (se houver) 
 *Nova Categoria: DETRAN
 *Novo cargo: Técnico em Trânsito - Informática
 *Nova Referência: F-III.</v>
      </c>
    </row>
    <row r="389" spans="2:30" ht="156" x14ac:dyDescent="0.2">
      <c r="B389">
        <v>3039757</v>
      </c>
      <c r="C389">
        <v>1</v>
      </c>
      <c r="D389" t="str">
        <f t="shared" si="15"/>
        <v>3039757/1</v>
      </c>
      <c r="E389" t="s">
        <v>748</v>
      </c>
      <c r="I389" t="s">
        <v>524</v>
      </c>
      <c r="J389">
        <v>340032</v>
      </c>
      <c r="K389" t="s">
        <v>1157</v>
      </c>
      <c r="V389" t="s">
        <v>1338</v>
      </c>
      <c r="W389" t="s">
        <v>1620</v>
      </c>
      <c r="X389">
        <f>VLOOKUP(D389,Planilha3!$C$1:$AB$673,21,FALSE)</f>
        <v>340050</v>
      </c>
      <c r="Y389" t="str">
        <f>VLOOKUP(D389,Planilha3!$C$1:$AB$673,22,FALSE)</f>
        <v>Especialista em Trânsito - Engenharia Mecânica</v>
      </c>
      <c r="AA389" t="s">
        <v>524</v>
      </c>
      <c r="AD389" s="2" t="str">
        <f t="shared" si="14"/>
        <v>A Secretaria de Planejamento, Governança e Gestão, em atenção ao Disposto na Lei nº 16.165/2024 reenquadra o servidor(a)  Fabio Ullmann Lopez , ID: 3039757 , Vínculo: 1, conforme os critérios a seguir:
 *Categoria atual: DETRAN
 *Cargo atual: Analista
 *Referência atual:  
 *Tempo de Serviço Público: (22 anos, 5 meses, 26 dias)
 *Conversão de LP (se houver): 
 *Titulação para fins de reenquadramento (se houver) 
 *Nova Categoria: DETRAN
 *Novo cargo: Especialista em Trânsito - Engenharia Mecânica
 *Nova Referência: F-II.</v>
      </c>
    </row>
    <row r="390" spans="2:30" ht="156" x14ac:dyDescent="0.2">
      <c r="B390">
        <v>3870383</v>
      </c>
      <c r="C390">
        <v>1</v>
      </c>
      <c r="D390" t="str">
        <f t="shared" si="15"/>
        <v>3870383/1</v>
      </c>
      <c r="E390" t="s">
        <v>749</v>
      </c>
      <c r="I390" t="s">
        <v>524</v>
      </c>
      <c r="J390">
        <v>340034</v>
      </c>
      <c r="K390" t="s">
        <v>1156</v>
      </c>
      <c r="V390" t="s">
        <v>1339</v>
      </c>
      <c r="W390" t="s">
        <v>35</v>
      </c>
      <c r="X390">
        <f>VLOOKUP(D390,Planilha3!$C$1:$AB$673,21,FALSE)</f>
        <v>340064</v>
      </c>
      <c r="Y390" t="str">
        <f>VLOOKUP(D390,Planilha3!$C$1:$AB$673,22,FALSE)</f>
        <v>Técnico em Trânsito - Informática</v>
      </c>
      <c r="AA390" t="s">
        <v>524</v>
      </c>
      <c r="AD390" s="2" t="str">
        <f t="shared" si="14"/>
        <v>A Secretaria de Planejamento, Governança e Gestão, em atenção ao Disposto na Lei nº 16.165/2024 reenquadra o servidor(a)  Fausto Armando Bischoff , ID: 3870383 , Vínculo: 1, conforme os critérios a seguir:
 *Categoria atual: DETRAN
 *Cargo atual: Agente Técnico
 *Referência atual:  
 *Tempo de Serviço Público: (12 anos, 7 meses, 9 dias)
 *Conversão de LP (se houver): 
 *Titulação para fins de reenquadramento (se houver) 
 *Nova Categoria: DETRAN
 *Novo cargo: Técnico em Trânsito - Informática
 *Nova Referência: C-II.</v>
      </c>
    </row>
    <row r="391" spans="2:30" ht="156" x14ac:dyDescent="0.2">
      <c r="B391">
        <v>3176622</v>
      </c>
      <c r="C391">
        <v>1</v>
      </c>
      <c r="D391" t="str">
        <f t="shared" si="15"/>
        <v>3176622/1</v>
      </c>
      <c r="E391" t="s">
        <v>750</v>
      </c>
      <c r="I391" t="s">
        <v>524</v>
      </c>
      <c r="J391">
        <v>340032</v>
      </c>
      <c r="K391" t="s">
        <v>1157</v>
      </c>
      <c r="V391" t="s">
        <v>1340</v>
      </c>
      <c r="W391" t="s">
        <v>43</v>
      </c>
      <c r="X391">
        <f>VLOOKUP(D391,Planilha3!$C$1:$AB$673,21,FALSE)</f>
        <v>340043</v>
      </c>
      <c r="Y391" t="str">
        <f>VLOOKUP(D391,Planilha3!$C$1:$AB$673,22,FALSE)</f>
        <v>Especialista em Trânsito - Administração</v>
      </c>
      <c r="AA391" t="s">
        <v>524</v>
      </c>
      <c r="AD391" s="2" t="str">
        <f t="shared" si="14"/>
        <v>A Secretaria de Planejamento, Governança e Gestão, em atenção ao Disposto na Lei nº 16.165/2024 reenquadra o servidor(a)  Felipe Baldi Machado , ID: 3176622 , Vínculo: 1, conforme os critérios a seguir:
 *Categoria atual: DETRAN
 *Cargo atual: Analista
 *Referência atual:  
 *Tempo de Serviço Público: (15 anos, 1 mes, 29 dias)
 *Conversão de LP (se houver): 
 *Titulação para fins de reenquadramento (se houver) 
 *Nova Categoria: DETRAN
 *Novo cargo: Especialista em Trânsito - Administração
 *Nova Referência: D-III.</v>
      </c>
    </row>
    <row r="392" spans="2:30" ht="156" x14ac:dyDescent="0.2">
      <c r="B392">
        <v>3209920</v>
      </c>
      <c r="C392">
        <v>1</v>
      </c>
      <c r="D392" t="str">
        <f t="shared" si="15"/>
        <v>3209920/1</v>
      </c>
      <c r="E392" t="s">
        <v>751</v>
      </c>
      <c r="I392" t="s">
        <v>524</v>
      </c>
      <c r="J392">
        <v>340032</v>
      </c>
      <c r="K392" t="s">
        <v>1157</v>
      </c>
      <c r="V392" t="s">
        <v>1341</v>
      </c>
      <c r="W392" t="s">
        <v>43</v>
      </c>
      <c r="X392">
        <f>VLOOKUP(D392,Planilha3!$C$1:$AB$673,21,FALSE)</f>
        <v>340043</v>
      </c>
      <c r="Y392" t="str">
        <f>VLOOKUP(D392,Planilha3!$C$1:$AB$673,22,FALSE)</f>
        <v>Especialista em Trânsito - Administração</v>
      </c>
      <c r="AA392" t="s">
        <v>524</v>
      </c>
      <c r="AD392" s="2" t="str">
        <f t="shared" si="14"/>
        <v>A Secretaria de Planejamento, Governança e Gestão, em atenção ao Disposto na Lei nº 16.165/2024 reenquadra o servidor(a)  Felipe Moller Neves , ID: 3209920 , Vínculo: 1, conforme os critérios a seguir:
 *Categoria atual: DETRAN
 *Cargo atual: Analista
 *Referência atual:  
 *Tempo de Serviço Público: (14 anos, 8 meses, 25 dias)
 *Conversão de LP (se houver): 
 *Titulação para fins de reenquadramento (se houver) 
 *Nova Categoria: DETRAN
 *Novo cargo: Especialista em Trânsito - Administração
 *Nova Referência: D-III.</v>
      </c>
    </row>
    <row r="393" spans="2:30" ht="156" x14ac:dyDescent="0.2">
      <c r="B393">
        <v>3248305</v>
      </c>
      <c r="C393">
        <v>2</v>
      </c>
      <c r="D393" t="str">
        <f t="shared" si="15"/>
        <v>3248305/2</v>
      </c>
      <c r="E393" t="s">
        <v>752</v>
      </c>
      <c r="I393" t="s">
        <v>524</v>
      </c>
      <c r="J393">
        <v>340034</v>
      </c>
      <c r="K393" t="s">
        <v>1156</v>
      </c>
      <c r="V393" t="s">
        <v>1190</v>
      </c>
      <c r="W393" t="s">
        <v>44</v>
      </c>
      <c r="X393">
        <f>VLOOKUP(D393,Planilha3!$C$1:$AB$673,21,FALSE)</f>
        <v>340065</v>
      </c>
      <c r="Y393" t="str">
        <f>VLOOKUP(D393,Planilha3!$C$1:$AB$673,22,FALSE)</f>
        <v>Técnico em Trânsito - Mecânica</v>
      </c>
      <c r="AA393" t="s">
        <v>524</v>
      </c>
      <c r="AD393" s="2" t="str">
        <f t="shared" si="14"/>
        <v>A Secretaria de Planejamento, Governança e Gestão, em atenção ao Disposto na Lei nº 16.165/2024 reenquadra o servidor(a)  Felipe Pereira Grandini , ID: 3248305 , Vínculo: 2, conforme os critérios a seguir:
 *Categoria atual: DETRAN
 *Cargo atual: Agente Técnico
 *Referência atual:  
 *Tempo de Serviço Público: (7 anos, 3 meses, 29 dias)
 *Conversão de LP (se houver): 
 *Titulação para fins de reenquadramento (se houver) 
 *Nova Categoria: DETRAN
 *Novo cargo: Técnico em Trânsito - Mecânica
 *Nova Referência: B-II.</v>
      </c>
    </row>
    <row r="394" spans="2:30" ht="156" x14ac:dyDescent="0.2">
      <c r="B394">
        <v>3726380</v>
      </c>
      <c r="C394">
        <v>1</v>
      </c>
      <c r="D394" t="str">
        <f t="shared" si="15"/>
        <v>3726380/1</v>
      </c>
      <c r="E394" t="s">
        <v>753</v>
      </c>
      <c r="I394" t="s">
        <v>524</v>
      </c>
      <c r="J394">
        <v>340032</v>
      </c>
      <c r="K394" t="s">
        <v>1157</v>
      </c>
      <c r="V394" t="s">
        <v>1342</v>
      </c>
      <c r="W394" t="s">
        <v>32</v>
      </c>
      <c r="X394">
        <f>VLOOKUP(D394,Planilha3!$C$1:$AB$673,21,FALSE)</f>
        <v>340048</v>
      </c>
      <c r="Y394" t="str">
        <f>VLOOKUP(D394,Planilha3!$C$1:$AB$673,22,FALSE)</f>
        <v>Especialista em Trânsito - Ciências Jurídicas e Sociais</v>
      </c>
      <c r="AA394" t="s">
        <v>524</v>
      </c>
      <c r="AD394" s="2" t="str">
        <f t="shared" si="14"/>
        <v>A Secretaria de Planejamento, Governança e Gestão, em atenção ao Disposto na Lei nº 16.165/2024 reenquadra o servidor(a)  Fernanda Barrios Castoldi , ID: 3726380 , Vínculo: 1, conforme os critérios a seguir:
 *Categoria atual: DETRAN
 *Cargo atual: Analista
 *Referência atual:  
 *Tempo de Serviço Público: (12 anos, 3 meses, 12 dias)
 *Conversão de LP (se houver): 
 *Titulação para fins de reenquadramento (se houver) 
 *Nova Categoria: DETRAN
 *Novo cargo: Especialista em Trânsito - Ciências Jurídicas e Sociais
 *Nova Referência: C-III.</v>
      </c>
    </row>
    <row r="395" spans="2:30" ht="156" x14ac:dyDescent="0.2">
      <c r="B395">
        <v>3679667</v>
      </c>
      <c r="C395">
        <v>1</v>
      </c>
      <c r="D395" t="str">
        <f t="shared" si="15"/>
        <v>3679667/1</v>
      </c>
      <c r="E395" t="s">
        <v>754</v>
      </c>
      <c r="I395" t="s">
        <v>524</v>
      </c>
      <c r="J395">
        <v>340032</v>
      </c>
      <c r="K395" t="s">
        <v>1157</v>
      </c>
      <c r="V395" t="s">
        <v>1343</v>
      </c>
      <c r="W395" t="s">
        <v>32</v>
      </c>
      <c r="X395">
        <f>VLOOKUP(D395,Planilha3!$C$1:$AB$673,21,FALSE)</f>
        <v>340043</v>
      </c>
      <c r="Y395" t="str">
        <f>VLOOKUP(D395,Planilha3!$C$1:$AB$673,22,FALSE)</f>
        <v>Especialista em Trânsito - Administração</v>
      </c>
      <c r="AA395" t="s">
        <v>524</v>
      </c>
      <c r="AD395" s="2" t="str">
        <f t="shared" si="14"/>
        <v>A Secretaria de Planejamento, Governança e Gestão, em atenção ao Disposto na Lei nº 16.165/2024 reenquadra o servidor(a)  Fernanda Daltoe Nozari , ID: 3679667 , Vínculo: 1, conforme os critérios a seguir:
 *Categoria atual: DETRAN
 *Cargo atual: Analista
 *Referência atual:  
 *Tempo de Serviço Público: (12 anos, 5 meses, 15 dias)
 *Conversão de LP (se houver): 
 *Titulação para fins de reenquadramento (se houver) 
 *Nova Categoria: DETRAN
 *Novo cargo: Especialista em Trânsito - Administração
 *Nova Referência: C-III.</v>
      </c>
    </row>
    <row r="396" spans="2:30" ht="156" x14ac:dyDescent="0.2">
      <c r="B396">
        <v>3680061</v>
      </c>
      <c r="C396">
        <v>1</v>
      </c>
      <c r="D396" t="str">
        <f t="shared" si="15"/>
        <v>3680061/1</v>
      </c>
      <c r="E396" t="s">
        <v>755</v>
      </c>
      <c r="I396" t="s">
        <v>524</v>
      </c>
      <c r="J396">
        <v>340032</v>
      </c>
      <c r="K396" t="s">
        <v>1157</v>
      </c>
      <c r="V396" t="s">
        <v>1344</v>
      </c>
      <c r="W396" t="s">
        <v>32</v>
      </c>
      <c r="X396">
        <f>VLOOKUP(D396,Planilha3!$C$1:$AB$673,21,FALSE)</f>
        <v>340043</v>
      </c>
      <c r="Y396" t="str">
        <f>VLOOKUP(D396,Planilha3!$C$1:$AB$673,22,FALSE)</f>
        <v>Especialista em Trânsito - Administração</v>
      </c>
      <c r="AA396" t="s">
        <v>524</v>
      </c>
      <c r="AD396" s="2" t="str">
        <f t="shared" si="14"/>
        <v>A Secretaria de Planejamento, Governança e Gestão, em atenção ao Disposto na Lei nº 16.165/2024 reenquadra o servidor(a)  Fernanda de Souza Gandon , ID: 3680061 , Vínculo: 1, conforme os critérios a seguir:
 *Categoria atual: DETRAN
 *Cargo atual: Analista
 *Referência atual:  
 *Tempo de Serviço Público: (14 anos, 2 meses, 26 dias)
 *Conversão de LP (se houver): 
 *Titulação para fins de reenquadramento (se houver) 
 *Nova Categoria: DETRAN
 *Novo cargo: Especialista em Trânsito - Administração
 *Nova Referência: C-III.</v>
      </c>
    </row>
    <row r="397" spans="2:30" ht="156" x14ac:dyDescent="0.2">
      <c r="B397">
        <v>3527263</v>
      </c>
      <c r="C397">
        <v>1</v>
      </c>
      <c r="D397" t="str">
        <f t="shared" si="15"/>
        <v>3527263/1</v>
      </c>
      <c r="E397" t="s">
        <v>756</v>
      </c>
      <c r="I397" t="s">
        <v>524</v>
      </c>
      <c r="J397">
        <v>340032</v>
      </c>
      <c r="K397" t="s">
        <v>1157</v>
      </c>
      <c r="V397" t="s">
        <v>1345</v>
      </c>
      <c r="W397" t="s">
        <v>1616</v>
      </c>
      <c r="X397">
        <f>VLOOKUP(D397,Planilha3!$C$1:$AB$673,21,FALSE)</f>
        <v>340057</v>
      </c>
      <c r="Y397" t="str">
        <f>VLOOKUP(D397,Planilha3!$C$1:$AB$673,22,FALSE)</f>
        <v>Especialista em Trânsito - Psicologia</v>
      </c>
      <c r="AA397" t="s">
        <v>524</v>
      </c>
      <c r="AD397" s="2" t="str">
        <f t="shared" si="14"/>
        <v>A Secretaria de Planejamento, Governança e Gestão, em atenção ao Disposto na Lei nº 16.165/2024 reenquadra o servidor(a)  Fernanda dos Santos Winter , ID: 3527263 , Vínculo: 1, conforme os critérios a seguir:
 *Categoria atual: DETRAN
 *Cargo atual: Analista
 *Referência atual:  
 *Tempo de Serviço Público: (13 anos, 11 meses, 19 dias)
 *Conversão de LP (se houver): 
 *Titulação para fins de reenquadramento (se houver) 
 *Nova Categoria: DETRAN
 *Novo cargo: Especialista em Trânsito - Psicologia
 *Nova Referência: D-II.</v>
      </c>
    </row>
    <row r="398" spans="2:30" ht="156" x14ac:dyDescent="0.2">
      <c r="B398">
        <v>3116115</v>
      </c>
      <c r="C398">
        <v>1</v>
      </c>
      <c r="D398" t="str">
        <f t="shared" si="15"/>
        <v>3116115/1</v>
      </c>
      <c r="E398" t="s">
        <v>757</v>
      </c>
      <c r="I398" t="s">
        <v>524</v>
      </c>
      <c r="J398">
        <v>340032</v>
      </c>
      <c r="K398" t="s">
        <v>1157</v>
      </c>
      <c r="V398" t="s">
        <v>1164</v>
      </c>
      <c r="W398" t="s">
        <v>40</v>
      </c>
      <c r="X398">
        <f>VLOOKUP(D398,Planilha3!$C$1:$AB$673,21,FALSE)</f>
        <v>340055</v>
      </c>
      <c r="Y398" t="str">
        <f>VLOOKUP(D398,Planilha3!$C$1:$AB$673,22,FALSE)</f>
        <v>Especialista em Trânsito - Pedagogia</v>
      </c>
      <c r="AA398" t="s">
        <v>524</v>
      </c>
      <c r="AD398" s="2" t="str">
        <f t="shared" si="14"/>
        <v>A Secretaria de Planejamento, Governança e Gestão, em atenção ao Disposto na Lei nº 16.165/2024 reenquadra o servidor(a)  Fernanda Ellwanger de Lima , ID: 3116115 , Vínculo: 1, conforme os critérios a seguir:
 *Categoria atual: DETRAN
 *Cargo atual: Analista
 *Referência atual:  
 *Tempo de Serviço Público: (15 anos, 5 meses, 8 dias)
 *Conversão de LP (se houver): 
 *Titulação para fins de reenquadramento (se houver) 
 *Nova Categoria: DETRAN
 *Novo cargo: Especialista em Trânsito - Pedagogia
 *Nova Referência: E-II.</v>
      </c>
    </row>
    <row r="399" spans="2:30" ht="156" x14ac:dyDescent="0.2">
      <c r="B399">
        <v>3873412</v>
      </c>
      <c r="C399">
        <v>1</v>
      </c>
      <c r="D399" t="str">
        <f t="shared" si="15"/>
        <v>3873412/1</v>
      </c>
      <c r="E399" t="s">
        <v>758</v>
      </c>
      <c r="I399" t="s">
        <v>524</v>
      </c>
      <c r="J399">
        <v>340032</v>
      </c>
      <c r="K399" t="s">
        <v>1157</v>
      </c>
      <c r="V399" t="s">
        <v>1346</v>
      </c>
      <c r="W399" t="s">
        <v>35</v>
      </c>
      <c r="X399">
        <f>VLOOKUP(D399,Planilha3!$C$1:$AB$673,21,FALSE)</f>
        <v>340043</v>
      </c>
      <c r="Y399" t="str">
        <f>VLOOKUP(D399,Planilha3!$C$1:$AB$673,22,FALSE)</f>
        <v>Especialista em Trânsito - Administração</v>
      </c>
      <c r="AA399" t="s">
        <v>524</v>
      </c>
      <c r="AD399" s="2" t="str">
        <f t="shared" si="14"/>
        <v>A Secretaria de Planejamento, Governança e Gestão, em atenção ao Disposto na Lei nº 16.165/2024 reenquadra o servidor(a)  Fernanda Mantovani , ID: 3873412 , Vínculo: 1, conforme os critérios a seguir:
 *Categoria atual: DETRAN
 *Cargo atual: Analista
 *Referência atual:  
 *Tempo de Serviço Público: (10 anos, 11 meses, 19 dias)
 *Conversão de LP (se houver): 
 *Titulação para fins de reenquadramento (se houver) 
 *Nova Categoria: DETRAN
 *Novo cargo: Especialista em Trânsito - Administração
 *Nova Referência: C-II.</v>
      </c>
    </row>
    <row r="400" spans="2:30" ht="156" x14ac:dyDescent="0.2">
      <c r="B400">
        <v>3971430</v>
      </c>
      <c r="C400">
        <v>1</v>
      </c>
      <c r="D400" t="str">
        <f t="shared" si="15"/>
        <v>3971430/1</v>
      </c>
      <c r="E400" t="s">
        <v>759</v>
      </c>
      <c r="I400" t="s">
        <v>524</v>
      </c>
      <c r="J400">
        <v>340032</v>
      </c>
      <c r="K400" t="s">
        <v>1157</v>
      </c>
      <c r="V400" t="s">
        <v>1347</v>
      </c>
      <c r="W400" t="s">
        <v>42</v>
      </c>
      <c r="X400">
        <f>VLOOKUP(D400,Planilha3!$C$1:$AB$673,21,FALSE)</f>
        <v>340043</v>
      </c>
      <c r="Y400" t="str">
        <f>VLOOKUP(D400,Planilha3!$C$1:$AB$673,22,FALSE)</f>
        <v>Especialista em Trânsito - Administração</v>
      </c>
      <c r="AA400" t="s">
        <v>524</v>
      </c>
      <c r="AD400" s="2" t="str">
        <f t="shared" si="14"/>
        <v>A Secretaria de Planejamento, Governança e Gestão, em atenção ao Disposto na Lei nº 16.165/2024 reenquadra o servidor(a)  Fernanda Serveira Medeiros , ID: 3971430 , Vínculo: 1, conforme os critérios a seguir:
 *Categoria atual: DETRAN
 *Cargo atual: Analista
 *Referência atual:  
 *Tempo de Serviço Público: (19 anos, 10 meses, 8 dias)
 *Conversão de LP (se houver): 
 *Titulação para fins de reenquadramento (se houver) 
 *Nova Categoria: DETRAN
 *Novo cargo: Especialista em Trânsito - Administração
 *Nova Referência: D-I.</v>
      </c>
    </row>
    <row r="401" spans="2:30" ht="156" x14ac:dyDescent="0.2">
      <c r="B401">
        <v>3117456</v>
      </c>
      <c r="C401">
        <v>1</v>
      </c>
      <c r="D401" t="str">
        <f t="shared" si="15"/>
        <v>3117456/1</v>
      </c>
      <c r="E401" t="s">
        <v>760</v>
      </c>
      <c r="I401" t="s">
        <v>524</v>
      </c>
      <c r="J401">
        <v>340032</v>
      </c>
      <c r="K401" t="s">
        <v>1157</v>
      </c>
      <c r="V401" t="s">
        <v>1348</v>
      </c>
      <c r="W401" t="s">
        <v>40</v>
      </c>
      <c r="X401">
        <f>VLOOKUP(D401,Planilha3!$C$1:$AB$673,21,FALSE)</f>
        <v>340057</v>
      </c>
      <c r="Y401" t="str">
        <f>VLOOKUP(D401,Planilha3!$C$1:$AB$673,22,FALSE)</f>
        <v>Especialista em Trânsito - Psicologia</v>
      </c>
      <c r="AA401" t="s">
        <v>524</v>
      </c>
      <c r="AD401" s="2" t="str">
        <f t="shared" si="14"/>
        <v>A Secretaria de Planejamento, Governança e Gestão, em atenção ao Disposto na Lei nº 16.165/2024 reenquadra o servidor(a)  Fernanda Wilhelm , ID: 3117456 , Vínculo: 1, conforme os critérios a seguir:
 *Categoria atual: DETRAN
 *Cargo atual: Analista
 *Referência atual:  
 *Tempo de Serviço Público: (15 anos, 5 meses, 15 dias)
 *Conversão de LP (se houver): 
 *Titulação para fins de reenquadramento (se houver) 
 *Nova Categoria: DETRAN
 *Novo cargo: Especialista em Trânsito - Psicologia
 *Nova Referência: E-II.</v>
      </c>
    </row>
    <row r="402" spans="2:30" ht="156" x14ac:dyDescent="0.2">
      <c r="B402">
        <v>3530876</v>
      </c>
      <c r="C402">
        <v>1</v>
      </c>
      <c r="D402" t="str">
        <f t="shared" si="15"/>
        <v>3530876/1</v>
      </c>
      <c r="E402" t="s">
        <v>761</v>
      </c>
      <c r="I402" t="s">
        <v>524</v>
      </c>
      <c r="J402">
        <v>340032</v>
      </c>
      <c r="K402" t="s">
        <v>1157</v>
      </c>
      <c r="V402" t="s">
        <v>1349</v>
      </c>
      <c r="W402" t="s">
        <v>43</v>
      </c>
      <c r="X402">
        <f>VLOOKUP(D402,Planilha3!$C$1:$AB$673,21,FALSE)</f>
        <v>340047</v>
      </c>
      <c r="Y402" t="str">
        <f>VLOOKUP(D402,Planilha3!$C$1:$AB$673,22,FALSE)</f>
        <v>Especialista em Trânsito - Ciências Econômicas</v>
      </c>
      <c r="AA402" t="s">
        <v>524</v>
      </c>
      <c r="AD402" s="2" t="str">
        <f t="shared" si="14"/>
        <v>A Secretaria de Planejamento, Governança e Gestão, em atenção ao Disposto na Lei nº 16.165/2024 reenquadra o servidor(a)  Filipe Grisa , ID: 3530876 , Vínculo: 1, conforme os critérios a seguir:
 *Categoria atual: DETRAN
 *Cargo atual: Analista
 *Referência atual:  
 *Tempo de Serviço Público: (13 anos, 10 meses, 18 dias)
 *Conversão de LP (se houver): 
 *Titulação para fins de reenquadramento (se houver) 
 *Nova Categoria: DETRAN
 *Novo cargo: Especialista em Trânsito - Ciências Econômicas
 *Nova Referência: D-III.</v>
      </c>
    </row>
    <row r="403" spans="2:30" ht="156" x14ac:dyDescent="0.2">
      <c r="B403">
        <v>3882853</v>
      </c>
      <c r="C403">
        <v>1</v>
      </c>
      <c r="D403" t="str">
        <f t="shared" si="15"/>
        <v>3882853/1</v>
      </c>
      <c r="E403" t="s">
        <v>762</v>
      </c>
      <c r="I403" t="s">
        <v>524</v>
      </c>
      <c r="J403">
        <v>340033</v>
      </c>
      <c r="K403" t="s">
        <v>1158</v>
      </c>
      <c r="V403" t="s">
        <v>1350</v>
      </c>
      <c r="W403" t="s">
        <v>39</v>
      </c>
      <c r="X403">
        <f>VLOOKUP(D403,Planilha3!$C$1:$AB$673,21,FALSE)</f>
        <v>340042</v>
      </c>
      <c r="Y403" t="str">
        <f>VLOOKUP(D403,Planilha3!$C$1:$AB$673,22,FALSE)</f>
        <v>Especialista em Trânsito - Especialista em Trânsito</v>
      </c>
      <c r="AA403" t="s">
        <v>524</v>
      </c>
      <c r="AD403" s="2" t="str">
        <f t="shared" si="14"/>
        <v>A Secretaria de Planejamento, Governança e Gestão, em atenção ao Disposto na Lei nº 16.165/2024 reenquadra o servidor(a)  Flavio Feliciano Damasceno Gomes Junior , ID: 3882853 , Vínculo: 1, conforme os critérios a seguir:
 *Categoria atual: DETRAN
 *Cargo atual: Técnico Superior
 *Referência atual:  
 *Tempo de Serviço Público: (10 anos, 10 meses)
 *Conversão de LP (se houver): 
 *Titulação para fins de reenquadramento (se houver) 
 *Nova Categoria: DETRAN
 *Novo cargo: Especialista em Trânsito - Especialista em Trânsito
 *Nova Referência: B-I.</v>
      </c>
    </row>
    <row r="404" spans="2:30" ht="156" x14ac:dyDescent="0.2">
      <c r="B404">
        <v>4412311</v>
      </c>
      <c r="C404">
        <v>1</v>
      </c>
      <c r="D404" t="str">
        <f t="shared" si="15"/>
        <v>4412311/1</v>
      </c>
      <c r="E404" t="s">
        <v>763</v>
      </c>
      <c r="I404" t="s">
        <v>524</v>
      </c>
      <c r="J404">
        <v>340032</v>
      </c>
      <c r="K404" t="s">
        <v>1157</v>
      </c>
      <c r="V404" t="s">
        <v>1351</v>
      </c>
      <c r="W404" t="s">
        <v>36</v>
      </c>
      <c r="X404">
        <f>VLOOKUP(D404,Planilha3!$C$1:$AB$673,21,FALSE)</f>
        <v>340043</v>
      </c>
      <c r="Y404" t="str">
        <f>VLOOKUP(D404,Planilha3!$C$1:$AB$673,22,FALSE)</f>
        <v>Especialista em Trânsito - Administração</v>
      </c>
      <c r="AA404" t="s">
        <v>524</v>
      </c>
      <c r="AD404" s="2" t="str">
        <f t="shared" si="14"/>
        <v>A Secretaria de Planejamento, Governança e Gestão, em atenção ao Disposto na Lei nº 16.165/2024 reenquadra o servidor(a)  Flavio Paes Porto , ID: 4412311 , Vínculo: 1, conforme os critérios a seguir:
 *Categoria atual: DETRAN
 *Cargo atual: Analista
 *Referência atual:  
 *Tempo de Serviço Público: (9 anos, 10 meses, 1 dia)
 *Conversão de LP (se houver): 
 *Titulação para fins de reenquadramento (se houver) 
 *Nova Categoria: DETRAN
 *Novo cargo: Especialista em Trânsito - Administração
 *Nova Referência: B-III.</v>
      </c>
    </row>
    <row r="405" spans="2:30" ht="156" x14ac:dyDescent="0.2">
      <c r="B405">
        <v>3207390</v>
      </c>
      <c r="C405">
        <v>1</v>
      </c>
      <c r="D405" t="str">
        <f t="shared" si="15"/>
        <v>3207390/1</v>
      </c>
      <c r="E405" t="s">
        <v>764</v>
      </c>
      <c r="I405" t="s">
        <v>524</v>
      </c>
      <c r="J405">
        <v>340034</v>
      </c>
      <c r="K405" t="s">
        <v>1156</v>
      </c>
      <c r="V405" t="s">
        <v>1197</v>
      </c>
      <c r="W405" t="s">
        <v>42</v>
      </c>
      <c r="X405">
        <f>VLOOKUP(D405,Planilha3!$C$1:$AB$673,21,FALSE)</f>
        <v>340067</v>
      </c>
      <c r="Y405" t="str">
        <f>VLOOKUP(D405,Planilha3!$C$1:$AB$673,22,FALSE)</f>
        <v>Técnico em Trânsito -  Secretariado</v>
      </c>
      <c r="AA405" t="s">
        <v>524</v>
      </c>
      <c r="AD405" s="2" t="str">
        <f t="shared" si="14"/>
        <v>A Secretaria de Planejamento, Governança e Gestão, em atenção ao Disposto na Lei nº 16.165/2024 reenquadra o servidor(a)  Flora Olipia Costa Borges , ID: 3207390 , Vínculo: 1, conforme os critérios a seguir:
 *Categoria atual: DETRAN
 *Cargo atual: Agente Técnico
 *Referência atual:  
 *Tempo de Serviço Público: (14 anos, 9 meses, 26 dias)
 *Conversão de LP (se houver): 
 *Titulação para fins de reenquadramento (se houver) 
 *Nova Categoria: DETRAN
 *Novo cargo: Técnico em Trânsito -  Secretariado
 *Nova Referência: D-I.</v>
      </c>
    </row>
    <row r="406" spans="2:30" ht="156" x14ac:dyDescent="0.2">
      <c r="B406">
        <v>3208222</v>
      </c>
      <c r="C406">
        <v>1</v>
      </c>
      <c r="D406" t="str">
        <f t="shared" si="15"/>
        <v>3208222/1</v>
      </c>
      <c r="E406" t="s">
        <v>765</v>
      </c>
      <c r="I406" t="s">
        <v>524</v>
      </c>
      <c r="J406">
        <v>340032</v>
      </c>
      <c r="K406" t="s">
        <v>1157</v>
      </c>
      <c r="V406" t="s">
        <v>1352</v>
      </c>
      <c r="W406" t="s">
        <v>1616</v>
      </c>
      <c r="X406">
        <f>VLOOKUP(D406,Planilha3!$C$1:$AB$673,21,FALSE)</f>
        <v>340048</v>
      </c>
      <c r="Y406" t="str">
        <f>VLOOKUP(D406,Planilha3!$C$1:$AB$673,22,FALSE)</f>
        <v>Especialista em Trânsito - Ciências Jurídicas e Sociais</v>
      </c>
      <c r="AA406" t="s">
        <v>524</v>
      </c>
      <c r="AD406" s="2" t="str">
        <f t="shared" si="14"/>
        <v>A Secretaria de Planejamento, Governança e Gestão, em atenção ao Disposto na Lei nº 16.165/2024 reenquadra o servidor(a)  Franciane Dutra Dacroce Xavier , ID: 3208222 , Vínculo: 1, conforme os critérios a seguir:
 *Categoria atual: DETRAN
 *Cargo atual: Analista
 *Referência atual:  
 *Tempo de Serviço Público: (14 anos, 9 meses, 15 dias)
 *Conversão de LP (se houver): 
 *Titulação para fins de reenquadramento (se houver) 
 *Nova Categoria: DETRAN
 *Novo cargo: Especialista em Trânsito - Ciências Jurídicas e Sociais
 *Nova Referência: D-II.</v>
      </c>
    </row>
    <row r="407" spans="2:30" ht="156" x14ac:dyDescent="0.2">
      <c r="B407">
        <v>3435253</v>
      </c>
      <c r="C407">
        <v>2</v>
      </c>
      <c r="D407" t="str">
        <f t="shared" si="15"/>
        <v>3435253/2</v>
      </c>
      <c r="E407" t="s">
        <v>766</v>
      </c>
      <c r="I407" t="s">
        <v>524</v>
      </c>
      <c r="J407">
        <v>340033</v>
      </c>
      <c r="K407" t="s">
        <v>1158</v>
      </c>
      <c r="V407" t="s">
        <v>1353</v>
      </c>
      <c r="W407" t="s">
        <v>39</v>
      </c>
      <c r="X407">
        <f>VLOOKUP(D407,Planilha3!$C$1:$AB$673,21,FALSE)</f>
        <v>340042</v>
      </c>
      <c r="Y407" t="str">
        <f>VLOOKUP(D407,Planilha3!$C$1:$AB$673,22,FALSE)</f>
        <v>Especialista em Trânsito - Especialista em Trânsito</v>
      </c>
      <c r="AA407" t="s">
        <v>524</v>
      </c>
      <c r="AD407" s="2" t="str">
        <f t="shared" si="14"/>
        <v>A Secretaria de Planejamento, Governança e Gestão, em atenção ao Disposto na Lei nº 16.165/2024 reenquadra o servidor(a)  Francisco Acacio dos Santos , ID: 3435253 , Vínculo: 2, conforme os critérios a seguir:
 *Categoria atual: DETRAN
 *Cargo atual: Técnico Superior
 *Referência atual:  
 *Tempo de Serviço Público: (25 anos, 3 meses, 14 dias)
 *Conversão de LP (se houver): 
 *Titulação para fins de reenquadramento (se houver) 
 *Nova Categoria: DETRAN
 *Novo cargo: Especialista em Trânsito - Especialista em Trânsito
 *Nova Referência: B-I.</v>
      </c>
    </row>
    <row r="408" spans="2:30" ht="156" x14ac:dyDescent="0.2">
      <c r="B408">
        <v>3208095</v>
      </c>
      <c r="C408">
        <v>1</v>
      </c>
      <c r="D408" t="str">
        <f t="shared" si="15"/>
        <v>3208095/1</v>
      </c>
      <c r="E408" t="s">
        <v>767</v>
      </c>
      <c r="I408" t="s">
        <v>524</v>
      </c>
      <c r="J408">
        <v>340032</v>
      </c>
      <c r="K408" t="s">
        <v>1157</v>
      </c>
      <c r="V408" t="s">
        <v>1226</v>
      </c>
      <c r="W408" t="s">
        <v>1616</v>
      </c>
      <c r="X408">
        <f>VLOOKUP(D408,Planilha3!$C$1:$AB$673,21,FALSE)</f>
        <v>340043</v>
      </c>
      <c r="Y408" t="str">
        <f>VLOOKUP(D408,Planilha3!$C$1:$AB$673,22,FALSE)</f>
        <v>Especialista em Trânsito - Administração</v>
      </c>
      <c r="AA408" t="s">
        <v>524</v>
      </c>
      <c r="AD408" s="2" t="str">
        <f t="shared" si="14"/>
        <v>A Secretaria de Planejamento, Governança e Gestão, em atenção ao Disposto na Lei nº 16.165/2024 reenquadra o servidor(a)  Gabriel de Oliveira Chotgues , ID: 3208095 , Vínculo: 1, conforme os critérios a seguir:
 *Categoria atual: DETRAN
 *Cargo atual: Analista
 *Referência atual:  
 *Tempo de Serviço Público: (14 anos, 9 meses, 18 dias)
 *Conversão de LP (se houver): 
 *Titulação para fins de reenquadramento (se houver) 
 *Nova Categoria: DETRAN
 *Novo cargo: Especialista em Trânsito - Administração
 *Nova Referência: D-II.</v>
      </c>
    </row>
    <row r="409" spans="2:30" ht="156" x14ac:dyDescent="0.2">
      <c r="B409">
        <v>3208079</v>
      </c>
      <c r="C409">
        <v>1</v>
      </c>
      <c r="D409" t="str">
        <f t="shared" si="15"/>
        <v>3208079/1</v>
      </c>
      <c r="E409" t="s">
        <v>768</v>
      </c>
      <c r="I409" t="s">
        <v>524</v>
      </c>
      <c r="J409">
        <v>340032</v>
      </c>
      <c r="K409" t="s">
        <v>1157</v>
      </c>
      <c r="V409" t="s">
        <v>1354</v>
      </c>
      <c r="W409" t="s">
        <v>1616</v>
      </c>
      <c r="X409">
        <f>VLOOKUP(D409,Planilha3!$C$1:$AB$673,21,FALSE)</f>
        <v>340043</v>
      </c>
      <c r="Y409" t="str">
        <f>VLOOKUP(D409,Planilha3!$C$1:$AB$673,22,FALSE)</f>
        <v>Especialista em Trânsito - Administração</v>
      </c>
      <c r="AA409" t="s">
        <v>524</v>
      </c>
      <c r="AD409" s="2" t="str">
        <f t="shared" si="14"/>
        <v>A Secretaria de Planejamento, Governança e Gestão, em atenção ao Disposto na Lei nº 16.165/2024 reenquadra o servidor(a)  Gabriel Senna da Rosa , ID: 3208079 , Vínculo: 1, conforme os critérios a seguir:
 *Categoria atual: DETRAN
 *Cargo atual: Analista
 *Referência atual:  
 *Tempo de Serviço Público: (14 anos, 9 meses, 19 dias)
 *Conversão de LP (se houver): 
 *Titulação para fins de reenquadramento (se houver) 
 *Nova Categoria: DETRAN
 *Novo cargo: Especialista em Trânsito - Administração
 *Nova Referência: D-II.</v>
      </c>
    </row>
    <row r="410" spans="2:30" ht="156" x14ac:dyDescent="0.2">
      <c r="B410">
        <v>2780038</v>
      </c>
      <c r="C410">
        <v>2</v>
      </c>
      <c r="D410" t="str">
        <f t="shared" si="15"/>
        <v>2780038/2</v>
      </c>
      <c r="E410" t="s">
        <v>769</v>
      </c>
      <c r="I410" t="s">
        <v>524</v>
      </c>
      <c r="J410">
        <v>340033</v>
      </c>
      <c r="K410" t="s">
        <v>1158</v>
      </c>
      <c r="V410" t="s">
        <v>1355</v>
      </c>
      <c r="W410" t="s">
        <v>42</v>
      </c>
      <c r="X410">
        <f>VLOOKUP(D410,Planilha3!$C$1:$AB$673,21,FALSE)</f>
        <v>340042</v>
      </c>
      <c r="Y410" t="str">
        <f>VLOOKUP(D410,Planilha3!$C$1:$AB$673,22,FALSE)</f>
        <v>Especialista em Trânsito - Especialista em Trânsito</v>
      </c>
      <c r="AA410" t="s">
        <v>524</v>
      </c>
      <c r="AD410" s="2" t="str">
        <f t="shared" si="14"/>
        <v>A Secretaria de Planejamento, Governança e Gestão, em atenção ao Disposto na Lei nº 16.165/2024 reenquadra o servidor(a)  Gabriela Geremias Dias , ID: 2780038 , Vínculo: 2, conforme os critérios a seguir:
 *Categoria atual: DETRAN
 *Cargo atual: Técnico Superior
 *Referência atual:  
 *Tempo de Serviço Público: (18 anos, 5 meses, 2 dias)
 *Conversão de LP (se houver): 
 *Titulação para fins de reenquadramento (se houver) 
 *Nova Categoria: DETRAN
 *Novo cargo: Especialista em Trânsito - Especialista em Trânsito
 *Nova Referência: D-I.</v>
      </c>
    </row>
    <row r="411" spans="2:30" ht="156" x14ac:dyDescent="0.2">
      <c r="B411">
        <v>3623661</v>
      </c>
      <c r="C411">
        <v>1</v>
      </c>
      <c r="D411" t="str">
        <f t="shared" si="15"/>
        <v>3623661/1</v>
      </c>
      <c r="E411" t="s">
        <v>770</v>
      </c>
      <c r="I411" t="s">
        <v>524</v>
      </c>
      <c r="J411">
        <v>340032</v>
      </c>
      <c r="K411" t="s">
        <v>1157</v>
      </c>
      <c r="V411" t="s">
        <v>1356</v>
      </c>
      <c r="W411" t="s">
        <v>32</v>
      </c>
      <c r="X411">
        <f>VLOOKUP(D411,Planilha3!$C$1:$AB$673,21,FALSE)</f>
        <v>340043</v>
      </c>
      <c r="Y411" t="str">
        <f>VLOOKUP(D411,Planilha3!$C$1:$AB$673,22,FALSE)</f>
        <v>Especialista em Trânsito - Administração</v>
      </c>
      <c r="AA411" t="s">
        <v>524</v>
      </c>
      <c r="AD411" s="2" t="str">
        <f t="shared" si="14"/>
        <v>A Secretaria de Planejamento, Governança e Gestão, em atenção ao Disposto na Lei nº 16.165/2024 reenquadra o servidor(a)  Gabriela Lopes Cardia , ID: 3623661 , Vínculo: 1, conforme os critérios a seguir:
 *Categoria atual: DETRAN
 *Cargo atual: Analista
 *Referência atual:  
 *Tempo de Serviço Público: (12 anos, 11 meses, 24 dias)
 *Conversão de LP (se houver): 
 *Titulação para fins de reenquadramento (se houver) 
 *Nova Categoria: DETRAN
 *Novo cargo: Especialista em Trânsito - Administração
 *Nova Referência: C-III.</v>
      </c>
    </row>
    <row r="412" spans="2:30" ht="156" x14ac:dyDescent="0.2">
      <c r="B412">
        <v>3881865</v>
      </c>
      <c r="C412">
        <v>1</v>
      </c>
      <c r="D412" t="str">
        <f t="shared" si="15"/>
        <v>3881865/1</v>
      </c>
      <c r="E412" t="s">
        <v>771</v>
      </c>
      <c r="I412" t="s">
        <v>524</v>
      </c>
      <c r="J412">
        <v>340033</v>
      </c>
      <c r="K412" t="s">
        <v>1158</v>
      </c>
      <c r="V412" t="s">
        <v>1208</v>
      </c>
      <c r="W412" t="s">
        <v>50</v>
      </c>
      <c r="X412">
        <f>VLOOKUP(D412,Planilha3!$C$1:$AB$673,21,FALSE)</f>
        <v>340042</v>
      </c>
      <c r="Y412" t="str">
        <f>VLOOKUP(D412,Planilha3!$C$1:$AB$673,22,FALSE)</f>
        <v>Especialista em Trânsito - Especialista em Trânsito</v>
      </c>
      <c r="AA412" t="s">
        <v>524</v>
      </c>
      <c r="AD412" s="2" t="str">
        <f t="shared" si="14"/>
        <v>A Secretaria de Planejamento, Governança e Gestão, em atenção ao Disposto na Lei nº 16.165/2024 reenquadra o servidor(a)  Gabriela Maurente Nascimento , ID: 3881865 , Vínculo: 1, conforme os critérios a seguir:
 *Categoria atual: DETRAN
 *Cargo atual: Técnico Superior
 *Referência atual:  
 *Tempo de Serviço Público: (10 anos, 10 meses, 14 dias)
 *Conversão de LP (se houver): 
 *Titulação para fins de reenquadramento (se houver) 
 *Nova Categoria: DETRAN
 *Novo cargo: Especialista em Trânsito - Especialista em Trânsito
 *Nova Referência: A-III.</v>
      </c>
    </row>
    <row r="413" spans="2:30" ht="156" x14ac:dyDescent="0.2">
      <c r="B413">
        <v>3119092</v>
      </c>
      <c r="C413">
        <v>1</v>
      </c>
      <c r="D413" t="str">
        <f t="shared" si="15"/>
        <v>3119092/1</v>
      </c>
      <c r="E413" t="s">
        <v>772</v>
      </c>
      <c r="I413" t="s">
        <v>524</v>
      </c>
      <c r="J413">
        <v>340032</v>
      </c>
      <c r="K413" t="s">
        <v>1157</v>
      </c>
      <c r="V413" t="s">
        <v>1357</v>
      </c>
      <c r="W413" t="s">
        <v>1619</v>
      </c>
      <c r="X413">
        <f>VLOOKUP(D413,Planilha3!$C$1:$AB$673,21,FALSE)</f>
        <v>340047</v>
      </c>
      <c r="Y413" t="str">
        <f>VLOOKUP(D413,Planilha3!$C$1:$AB$673,22,FALSE)</f>
        <v>Especialista em Trânsito - Ciências Econômicas</v>
      </c>
      <c r="AA413" t="s">
        <v>524</v>
      </c>
      <c r="AD413" s="2" t="str">
        <f t="shared" si="14"/>
        <v>A Secretaria de Planejamento, Governança e Gestão, em atenção ao Disposto na Lei nº 16.165/2024 reenquadra o servidor(a)  Gabriela Menezes , ID: 3119092 , Vínculo: 1, conforme os critérios a seguir:
 *Categoria atual: DETRAN
 *Cargo atual: Analista
 *Referência atual:  
 *Tempo de Serviço Público: (15 anos, 5 meses, 12 dias)
 *Conversão de LP (se houver): 
 *Titulação para fins de reenquadramento (se houver) 
 *Nova Categoria: DETRAN
 *Novo cargo: Especialista em Trânsito - Ciências Econômicas
 *Nova Referência: E-I.</v>
      </c>
    </row>
    <row r="414" spans="2:30" ht="156" x14ac:dyDescent="0.2">
      <c r="B414">
        <v>3881571</v>
      </c>
      <c r="C414">
        <v>1</v>
      </c>
      <c r="D414" t="str">
        <f t="shared" si="15"/>
        <v>3881571/1</v>
      </c>
      <c r="E414" t="s">
        <v>773</v>
      </c>
      <c r="I414" t="s">
        <v>524</v>
      </c>
      <c r="J414">
        <v>340033</v>
      </c>
      <c r="K414" t="s">
        <v>1158</v>
      </c>
      <c r="V414" t="s">
        <v>1358</v>
      </c>
      <c r="W414" t="s">
        <v>42</v>
      </c>
      <c r="X414">
        <f>VLOOKUP(D414,Planilha3!$C$1:$AB$673,21,FALSE)</f>
        <v>340042</v>
      </c>
      <c r="Y414" t="str">
        <f>VLOOKUP(D414,Planilha3!$C$1:$AB$673,22,FALSE)</f>
        <v>Especialista em Trânsito - Especialista em Trânsito</v>
      </c>
      <c r="AA414" t="s">
        <v>524</v>
      </c>
      <c r="AD414" s="2" t="str">
        <f t="shared" si="14"/>
        <v>A Secretaria de Planejamento, Governança e Gestão, em atenção ao Disposto na Lei nº 16.165/2024 reenquadra o servidor(a)  Gedison de Matos Fernandes , ID: 3881571 , Vínculo: 1, conforme os critérios a seguir:
 *Categoria atual: DETRAN
 *Cargo atual: Técnico Superior
 *Referência atual:  
 *Tempo de Serviço Público: (28 anos, 4 meses, 6 dias)
 *Conversão de LP (se houver): 
 *Titulação para fins de reenquadramento (se houver) 
 *Nova Categoria: DETRAN
 *Novo cargo: Especialista em Trânsito - Especialista em Trânsito
 *Nova Referência: D-I.</v>
      </c>
    </row>
    <row r="415" spans="2:30" ht="156" x14ac:dyDescent="0.2">
      <c r="B415">
        <v>3209377</v>
      </c>
      <c r="C415">
        <v>1</v>
      </c>
      <c r="D415" t="str">
        <f t="shared" si="15"/>
        <v>3209377/1</v>
      </c>
      <c r="E415" t="s">
        <v>774</v>
      </c>
      <c r="I415" t="s">
        <v>524</v>
      </c>
      <c r="J415">
        <v>340032</v>
      </c>
      <c r="K415" t="s">
        <v>1157</v>
      </c>
      <c r="V415" t="s">
        <v>1359</v>
      </c>
      <c r="W415" t="s">
        <v>43</v>
      </c>
      <c r="X415">
        <f>VLOOKUP(D415,Planilha3!$C$1:$AB$673,21,FALSE)</f>
        <v>340043</v>
      </c>
      <c r="Y415" t="str">
        <f>VLOOKUP(D415,Planilha3!$C$1:$AB$673,22,FALSE)</f>
        <v>Especialista em Trânsito - Administração</v>
      </c>
      <c r="AA415" t="s">
        <v>524</v>
      </c>
      <c r="AD415" s="2" t="str">
        <f t="shared" si="14"/>
        <v>A Secretaria de Planejamento, Governança e Gestão, em atenção ao Disposto na Lei nº 16.165/2024 reenquadra o servidor(a)  Gelson Luiz Benatti , ID: 3209377 , Vínculo: 1, conforme os critérios a seguir:
 *Categoria atual: DETRAN
 *Cargo atual: Analista
 *Referência atual:  
 *Tempo de Serviço Público: (11 anos, 9 meses, 2 dias)
 *Conversão de LP (se houver): 
 *Titulação para fins de reenquadramento (se houver) 
 *Nova Categoria: DETRAN
 *Novo cargo: Especialista em Trânsito - Administração
 *Nova Referência: D-III.</v>
      </c>
    </row>
    <row r="416" spans="2:30" ht="156" x14ac:dyDescent="0.2">
      <c r="B416">
        <v>3033848</v>
      </c>
      <c r="C416">
        <v>1</v>
      </c>
      <c r="D416" t="str">
        <f t="shared" si="15"/>
        <v>3033848/1</v>
      </c>
      <c r="E416" t="s">
        <v>775</v>
      </c>
      <c r="I416" t="s">
        <v>524</v>
      </c>
      <c r="J416">
        <v>340032</v>
      </c>
      <c r="K416" t="s">
        <v>1157</v>
      </c>
      <c r="V416" t="s">
        <v>1360</v>
      </c>
      <c r="W416" t="s">
        <v>1617</v>
      </c>
      <c r="X416">
        <f>VLOOKUP(D416,Planilha3!$C$1:$AB$673,21,FALSE)</f>
        <v>340052</v>
      </c>
      <c r="Y416" t="str">
        <f>VLOOKUP(D416,Planilha3!$C$1:$AB$673,22,FALSE)</f>
        <v>Especialista em Trânsito - Informática</v>
      </c>
      <c r="AA416" t="s">
        <v>524</v>
      </c>
      <c r="AD416" s="2" t="str">
        <f t="shared" si="14"/>
        <v>A Secretaria de Planejamento, Governança e Gestão, em atenção ao Disposto na Lei nº 16.165/2024 reenquadra o servidor(a)  Gerson Luiz Perfetto Drevnovicz , ID: 3033848 , Vínculo: 1, conforme os critérios a seguir:
 *Categoria atual: DETRAN
 *Cargo atual: Analista
 *Referência atual:  
 *Tempo de Serviço Público: (24 anos, 3 meses, 3 dias)
 *Conversão de LP (se houver): 
 *Titulação para fins de reenquadramento (se houver) 
 *Nova Categoria: DETRAN
 *Novo cargo: Especialista em Trânsito - Informática
 *Nova Referência: F-III.</v>
      </c>
    </row>
    <row r="417" spans="2:30" ht="156" x14ac:dyDescent="0.2">
      <c r="B417">
        <v>3882195</v>
      </c>
      <c r="C417">
        <v>1</v>
      </c>
      <c r="D417" t="str">
        <f t="shared" si="15"/>
        <v>3882195/1</v>
      </c>
      <c r="E417" t="s">
        <v>776</v>
      </c>
      <c r="I417" t="s">
        <v>524</v>
      </c>
      <c r="J417">
        <v>340033</v>
      </c>
      <c r="K417" t="s">
        <v>1158</v>
      </c>
      <c r="V417" t="s">
        <v>1361</v>
      </c>
      <c r="W417" t="s">
        <v>50</v>
      </c>
      <c r="X417">
        <f>VLOOKUP(D417,Planilha3!$C$1:$AB$673,21,FALSE)</f>
        <v>340042</v>
      </c>
      <c r="Y417" t="str">
        <f>VLOOKUP(D417,Planilha3!$C$1:$AB$673,22,FALSE)</f>
        <v>Especialista em Trânsito - Especialista em Trânsito</v>
      </c>
      <c r="AA417" t="s">
        <v>524</v>
      </c>
      <c r="AD417" s="2" t="str">
        <f t="shared" si="14"/>
        <v>A Secretaria de Planejamento, Governança e Gestão, em atenção ao Disposto na Lei nº 16.165/2024 reenquadra o servidor(a)  Gilberto Moises Brum , ID: 3882195 , Vínculo: 1, conforme os critérios a seguir:
 *Categoria atual: DETRAN
 *Cargo atual: Técnico Superior
 *Referência atual:  
 *Tempo de Serviço Público: (10 anos, 10 meses, 3 dias)
 *Conversão de LP (se houver): 
 *Titulação para fins de reenquadramento (se houver) 
 *Nova Categoria: DETRAN
 *Novo cargo: Especialista em Trânsito - Especialista em Trânsito
 *Nova Referência: A-III.</v>
      </c>
    </row>
    <row r="418" spans="2:30" ht="156" x14ac:dyDescent="0.2">
      <c r="B418">
        <v>3029158</v>
      </c>
      <c r="C418">
        <v>4</v>
      </c>
      <c r="D418" t="str">
        <f t="shared" si="15"/>
        <v>3029158/4</v>
      </c>
      <c r="E418" t="s">
        <v>777</v>
      </c>
      <c r="I418" t="s">
        <v>524</v>
      </c>
      <c r="J418">
        <v>340032</v>
      </c>
      <c r="K418" t="s">
        <v>1157</v>
      </c>
      <c r="V418" t="s">
        <v>1362</v>
      </c>
      <c r="W418" t="s">
        <v>1618</v>
      </c>
      <c r="X418">
        <f>VLOOKUP(D418,Planilha3!$C$1:$AB$673,21,FALSE)</f>
        <v>340050</v>
      </c>
      <c r="Y418" t="str">
        <f>VLOOKUP(D418,Planilha3!$C$1:$AB$673,22,FALSE)</f>
        <v>Especialista em Trânsito - Engenharia Mecânica</v>
      </c>
      <c r="AA418" t="s">
        <v>524</v>
      </c>
      <c r="AD418" s="2" t="str">
        <f t="shared" si="14"/>
        <v>A Secretaria de Planejamento, Governança e Gestão, em atenção ao Disposto na Lei nº 16.165/2024 reenquadra o servidor(a)  Gilson Araujo de Araujo , ID: 3029158 , Vínculo: 4, conforme os critérios a seguir:
 *Categoria atual: DETRAN
 *Cargo atual: Analista
 *Referência atual:  
 *Tempo de Serviço Público: (26 anos, 8 meses, 21 dias)
 *Conversão de LP (se houver): 
 *Titulação para fins de reenquadramento (se houver) 
 *Nova Categoria: DETRAN
 *Novo cargo: Especialista em Trânsito - Engenharia Mecânica
 *Nova Referência: E-III.</v>
      </c>
    </row>
    <row r="419" spans="2:30" ht="156" x14ac:dyDescent="0.2">
      <c r="B419">
        <v>4214099</v>
      </c>
      <c r="C419">
        <v>1</v>
      </c>
      <c r="D419" t="str">
        <f t="shared" si="15"/>
        <v>4214099/1</v>
      </c>
      <c r="E419" t="s">
        <v>778</v>
      </c>
      <c r="I419" t="s">
        <v>524</v>
      </c>
      <c r="J419">
        <v>340033</v>
      </c>
      <c r="K419" t="s">
        <v>1158</v>
      </c>
      <c r="V419" t="s">
        <v>1363</v>
      </c>
      <c r="W419" t="s">
        <v>39</v>
      </c>
      <c r="X419">
        <f>VLOOKUP(D419,Planilha3!$C$1:$AB$673,21,FALSE)</f>
        <v>340042</v>
      </c>
      <c r="Y419" t="str">
        <f>VLOOKUP(D419,Planilha3!$C$1:$AB$673,22,FALSE)</f>
        <v>Especialista em Trânsito - Especialista em Trânsito</v>
      </c>
      <c r="AA419" t="s">
        <v>524</v>
      </c>
      <c r="AD419" s="2" t="str">
        <f t="shared" ref="AD419:AD482" si="16">CONCATENATE($AE$1," ",E419," ",$AF$1," ",B419," ",$AG$1," ",C419,$AH$1,,CHAR(10)," ",$AI$1," ",I419,CHAR(10)," ",$AJ$1," ",K419,,CHAR(10)," ",$AK$1," ",N419,,CHAR(10), " ",$AL$1," ",V419,,CHAR(10)," ",$AM$1," ",T419,,CHAR(10)," ",$AN$1," ",Q419,,CHAR(10)," ",$AO$1," ",I419,,CHAR(10)," ",$AP$1," ",Y419,,CHAR(10)," ",$AQ$1," ",W419,".")</f>
        <v>A Secretaria de Planejamento, Governança e Gestão, em atenção ao Disposto na Lei nº 16.165/2024 reenquadra o servidor(a)  Gilson Cezar Albrecht , ID: 4214099 , Vínculo: 1, conforme os critérios a seguir:
 *Categoria atual: DETRAN
 *Cargo atual: Técnico Superior
 *Referência atual:  
 *Tempo de Serviço Público: (25 anos, 10 meses, 20 dias)
 *Conversão de LP (se houver): 
 *Titulação para fins de reenquadramento (se houver) 
 *Nova Categoria: DETRAN
 *Novo cargo: Especialista em Trânsito - Especialista em Trânsito
 *Nova Referência: B-I.</v>
      </c>
    </row>
    <row r="420" spans="2:30" ht="156" x14ac:dyDescent="0.2">
      <c r="B420">
        <v>3208087</v>
      </c>
      <c r="C420">
        <v>1</v>
      </c>
      <c r="D420" t="str">
        <f t="shared" si="15"/>
        <v>3208087/1</v>
      </c>
      <c r="E420" t="s">
        <v>779</v>
      </c>
      <c r="I420" t="s">
        <v>524</v>
      </c>
      <c r="J420">
        <v>340032</v>
      </c>
      <c r="K420" t="s">
        <v>1157</v>
      </c>
      <c r="V420" t="s">
        <v>1354</v>
      </c>
      <c r="W420" t="s">
        <v>1616</v>
      </c>
      <c r="X420">
        <f>VLOOKUP(D420,Planilha3!$C$1:$AB$673,21,FALSE)</f>
        <v>340043</v>
      </c>
      <c r="Y420" t="str">
        <f>VLOOKUP(D420,Planilha3!$C$1:$AB$673,22,FALSE)</f>
        <v>Especialista em Trânsito - Administração</v>
      </c>
      <c r="AA420" t="s">
        <v>524</v>
      </c>
      <c r="AD420" s="2" t="str">
        <f t="shared" si="16"/>
        <v>A Secretaria de Planejamento, Governança e Gestão, em atenção ao Disposto na Lei nº 16.165/2024 reenquadra o servidor(a)  Gilvan de Rossi , ID: 3208087 , Vínculo: 1, conforme os critérios a seguir:
 *Categoria atual: DETRAN
 *Cargo atual: Analista
 *Referência atual:  
 *Tempo de Serviço Público: (14 anos, 9 meses, 19 dias)
 *Conversão de LP (se houver): 
 *Titulação para fins de reenquadramento (se houver) 
 *Nova Categoria: DETRAN
 *Novo cargo: Especialista em Trânsito - Administração
 *Nova Referência: D-II.</v>
      </c>
    </row>
    <row r="421" spans="2:30" ht="156" x14ac:dyDescent="0.2">
      <c r="B421">
        <v>3497704</v>
      </c>
      <c r="C421">
        <v>2</v>
      </c>
      <c r="D421" t="str">
        <f t="shared" si="15"/>
        <v>3497704/2</v>
      </c>
      <c r="E421" t="s">
        <v>780</v>
      </c>
      <c r="I421" t="s">
        <v>524</v>
      </c>
      <c r="J421">
        <v>340033</v>
      </c>
      <c r="K421" t="s">
        <v>1158</v>
      </c>
      <c r="V421" t="s">
        <v>51</v>
      </c>
      <c r="W421" t="s">
        <v>32</v>
      </c>
      <c r="X421">
        <f>VLOOKUP(D421,Planilha3!$C$1:$AB$673,21,FALSE)</f>
        <v>340042</v>
      </c>
      <c r="Y421" t="str">
        <f>VLOOKUP(D421,Planilha3!$C$1:$AB$673,22,FALSE)</f>
        <v>Especialista em Trânsito - Especialista em Trânsito</v>
      </c>
      <c r="AA421" t="s">
        <v>524</v>
      </c>
      <c r="AD421" s="2" t="str">
        <f t="shared" si="16"/>
        <v>A Secretaria de Planejamento, Governança e Gestão, em atenção ao Disposto na Lei nº 16.165/2024 reenquadra o servidor(a)  Giovana Draghetti , ID: 3497704 , Vínculo: 2, conforme os critérios a seguir:
 *Categoria atual: DETRAN
 *Cargo atual: Técnico Superior
 *Referência atual:  
 *Tempo de Serviço Público: (14 anos, 2 meses, 9 dias)
 *Conversão de LP (se houver): 
 *Titulação para fins de reenquadramento (se houver) 
 *Nova Categoria: DETRAN
 *Novo cargo: Especialista em Trânsito - Especialista em Trânsito
 *Nova Referência: C-III.</v>
      </c>
    </row>
    <row r="422" spans="2:30" ht="156" x14ac:dyDescent="0.2">
      <c r="B422">
        <v>3792943</v>
      </c>
      <c r="C422">
        <v>1</v>
      </c>
      <c r="D422" t="str">
        <f t="shared" si="15"/>
        <v>3792943/1</v>
      </c>
      <c r="E422" t="s">
        <v>781</v>
      </c>
      <c r="I422" t="s">
        <v>524</v>
      </c>
      <c r="J422">
        <v>340032</v>
      </c>
      <c r="K422" t="s">
        <v>1157</v>
      </c>
      <c r="V422" t="s">
        <v>1364</v>
      </c>
      <c r="W422" t="s">
        <v>35</v>
      </c>
      <c r="X422">
        <f>VLOOKUP(D422,Planilha3!$C$1:$AB$673,21,FALSE)</f>
        <v>340055</v>
      </c>
      <c r="Y422" t="str">
        <f>VLOOKUP(D422,Planilha3!$C$1:$AB$673,22,FALSE)</f>
        <v>Especialista em Trânsito - Pedagogia</v>
      </c>
      <c r="AA422" t="s">
        <v>524</v>
      </c>
      <c r="AD422" s="2" t="str">
        <f t="shared" si="16"/>
        <v>A Secretaria de Planejamento, Governança e Gestão, em atenção ao Disposto na Lei nº 16.165/2024 reenquadra o servidor(a)  Giovana Mattei dos Santos , ID: 3792943 , Vínculo: 1, conforme os critérios a seguir:
 *Categoria atual: DETRAN
 *Cargo atual: Analista
 *Referência atual:  
 *Tempo de Serviço Público: (11 anos, 8 meses, 29 dias)
 *Conversão de LP (se houver): 
 *Titulação para fins de reenquadramento (se houver) 
 *Nova Categoria: DETRAN
 *Novo cargo: Especialista em Trânsito - Pedagogia
 *Nova Referência: C-II.</v>
      </c>
    </row>
    <row r="423" spans="2:30" ht="156" x14ac:dyDescent="0.2">
      <c r="B423">
        <v>3714063</v>
      </c>
      <c r="C423">
        <v>1</v>
      </c>
      <c r="D423" t="str">
        <f t="shared" si="15"/>
        <v>3714063/1</v>
      </c>
      <c r="E423" t="s">
        <v>782</v>
      </c>
      <c r="I423" t="s">
        <v>524</v>
      </c>
      <c r="J423">
        <v>340032</v>
      </c>
      <c r="K423" t="s">
        <v>1157</v>
      </c>
      <c r="V423" t="s">
        <v>1365</v>
      </c>
      <c r="W423" t="s">
        <v>32</v>
      </c>
      <c r="X423">
        <f>VLOOKUP(D423,Planilha3!$C$1:$AB$673,21,FALSE)</f>
        <v>340048</v>
      </c>
      <c r="Y423" t="str">
        <f>VLOOKUP(D423,Planilha3!$C$1:$AB$673,22,FALSE)</f>
        <v>Especialista em Trânsito - Ciências Jurídicas e Sociais</v>
      </c>
      <c r="AA423" t="s">
        <v>524</v>
      </c>
      <c r="AD423" s="2" t="str">
        <f t="shared" si="16"/>
        <v>A Secretaria de Planejamento, Governança e Gestão, em atenção ao Disposto na Lei nº 16.165/2024 reenquadra o servidor(a)  Giovanna Rodrigues Stefani , ID: 3714063 , Vínculo: 1, conforme os critérios a seguir:
 *Categoria atual: DETRAN
 *Cargo atual: Analista
 *Referência atual:  
 *Tempo de Serviço Público: (12 anos, 4 meses, 13 dias)
 *Conversão de LP (se houver): 
 *Titulação para fins de reenquadramento (se houver) 
 *Nova Categoria: DETRAN
 *Novo cargo: Especialista em Trânsito - Ciências Jurídicas e Sociais
 *Nova Referência: C-III.</v>
      </c>
    </row>
    <row r="424" spans="2:30" ht="156" x14ac:dyDescent="0.2">
      <c r="B424">
        <v>3882268</v>
      </c>
      <c r="C424">
        <v>1</v>
      </c>
      <c r="D424" t="str">
        <f t="shared" si="15"/>
        <v>3882268/1</v>
      </c>
      <c r="E424" t="s">
        <v>783</v>
      </c>
      <c r="I424" t="s">
        <v>524</v>
      </c>
      <c r="J424">
        <v>340033</v>
      </c>
      <c r="K424" t="s">
        <v>1158</v>
      </c>
      <c r="V424" t="s">
        <v>1162</v>
      </c>
      <c r="W424" t="s">
        <v>36</v>
      </c>
      <c r="X424">
        <f>VLOOKUP(D424,Planilha3!$C$1:$AB$673,21,FALSE)</f>
        <v>340042</v>
      </c>
      <c r="Y424" t="str">
        <f>VLOOKUP(D424,Planilha3!$C$1:$AB$673,22,FALSE)</f>
        <v>Especialista em Trânsito - Especialista em Trânsito</v>
      </c>
      <c r="AA424" t="s">
        <v>524</v>
      </c>
      <c r="AD424" s="2" t="str">
        <f t="shared" si="16"/>
        <v>A Secretaria de Planejamento, Governança e Gestão, em atenção ao Disposto na Lei nº 16.165/2024 reenquadra o servidor(a)  Gisele Benvenuti Trombetta , ID: 3882268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B-III.</v>
      </c>
    </row>
    <row r="425" spans="2:30" ht="156" x14ac:dyDescent="0.2">
      <c r="B425">
        <v>3031373</v>
      </c>
      <c r="C425">
        <v>2</v>
      </c>
      <c r="D425" t="str">
        <f t="shared" si="15"/>
        <v>3031373/2</v>
      </c>
      <c r="E425" t="s">
        <v>784</v>
      </c>
      <c r="I425" t="s">
        <v>524</v>
      </c>
      <c r="J425">
        <v>340032</v>
      </c>
      <c r="K425" t="s">
        <v>1157</v>
      </c>
      <c r="V425" t="s">
        <v>1366</v>
      </c>
      <c r="W425" t="s">
        <v>1620</v>
      </c>
      <c r="X425">
        <f>VLOOKUP(D425,Planilha3!$C$1:$AB$673,21,FALSE)</f>
        <v>340055</v>
      </c>
      <c r="Y425" t="str">
        <f>VLOOKUP(D425,Planilha3!$C$1:$AB$673,22,FALSE)</f>
        <v>Especialista em Trânsito - Pedagogia</v>
      </c>
      <c r="AA425" t="s">
        <v>524</v>
      </c>
      <c r="AD425" s="2" t="str">
        <f t="shared" si="16"/>
        <v>A Secretaria de Planejamento, Governança e Gestão, em atenção ao Disposto na Lei nº 16.165/2024 reenquadra o servidor(a)  Gisele Mari Vasconcellos da Silva , ID: 3031373 , Vínculo: 2, conforme os critérios a seguir:
 *Categoria atual: DETRAN
 *Cargo atual: Analista
 *Referência atual:  
 *Tempo de Serviço Público: (35 anos, 6 meses, 8 dias)
 *Conversão de LP (se houver): 
 *Titulação para fins de reenquadramento (se houver) 
 *Nova Categoria: DETRAN
 *Novo cargo: Especialista em Trânsito - Pedagogia
 *Nova Referência: F-II.</v>
      </c>
    </row>
    <row r="426" spans="2:30" ht="156" x14ac:dyDescent="0.2">
      <c r="B426">
        <v>3881253</v>
      </c>
      <c r="C426">
        <v>1</v>
      </c>
      <c r="D426" t="str">
        <f t="shared" si="15"/>
        <v>3881253/1</v>
      </c>
      <c r="E426" t="s">
        <v>785</v>
      </c>
      <c r="I426" t="s">
        <v>524</v>
      </c>
      <c r="J426">
        <v>340033</v>
      </c>
      <c r="K426" t="s">
        <v>1158</v>
      </c>
      <c r="V426" t="s">
        <v>1367</v>
      </c>
      <c r="W426" t="s">
        <v>50</v>
      </c>
      <c r="X426">
        <f>VLOOKUP(D426,Planilha3!$C$1:$AB$673,21,FALSE)</f>
        <v>340042</v>
      </c>
      <c r="Y426" t="str">
        <f>VLOOKUP(D426,Planilha3!$C$1:$AB$673,22,FALSE)</f>
        <v>Especialista em Trânsito - Especialista em Trânsito</v>
      </c>
      <c r="AA426" t="s">
        <v>524</v>
      </c>
      <c r="AD426" s="2" t="str">
        <f t="shared" si="16"/>
        <v>A Secretaria de Planejamento, Governança e Gestão, em atenção ao Disposto na Lei nº 16.165/2024 reenquadra o servidor(a)  Giusepe da Silva Junqueira , ID: 3881253 , Vínculo: 1, conforme os critérios a seguir:
 *Categoria atual: DETRAN
 *Cargo atual: Técnico Superior
 *Referência atual:  
 *Tempo de Serviço Público: (22 anos, 2 meses, 22 dias)
 *Conversão de LP (se houver): 
 *Titulação para fins de reenquadramento (se houver) 
 *Nova Categoria: DETRAN
 *Novo cargo: Especialista em Trânsito - Especialista em Trânsito
 *Nova Referência: A-III.</v>
      </c>
    </row>
    <row r="427" spans="2:30" ht="156" x14ac:dyDescent="0.2">
      <c r="B427">
        <v>3029182</v>
      </c>
      <c r="C427">
        <v>1</v>
      </c>
      <c r="D427" t="str">
        <f t="shared" si="15"/>
        <v>3029182/1</v>
      </c>
      <c r="E427" t="s">
        <v>786</v>
      </c>
      <c r="I427" t="s">
        <v>524</v>
      </c>
      <c r="J427">
        <v>340034</v>
      </c>
      <c r="K427" t="s">
        <v>1156</v>
      </c>
      <c r="V427" t="s">
        <v>1368</v>
      </c>
      <c r="W427" t="s">
        <v>1617</v>
      </c>
      <c r="X427">
        <f>VLOOKUP(D427,Planilha3!$C$1:$AB$673,21,FALSE)</f>
        <v>340067</v>
      </c>
      <c r="Y427" t="str">
        <f>VLOOKUP(D427,Planilha3!$C$1:$AB$673,22,FALSE)</f>
        <v>Técnico em Trânsito -  Secretariado</v>
      </c>
      <c r="AA427" t="s">
        <v>524</v>
      </c>
      <c r="AD427" s="2" t="str">
        <f t="shared" si="16"/>
        <v>A Secretaria de Planejamento, Governança e Gestão, em atenção ao Disposto na Lei nº 16.165/2024 reenquadra o servidor(a)  Gladis Maria Berg da Trindade , ID: 3029182 , Vínculo: 1, conforme os critérios a seguir:
 *Categoria atual: DETRAN
 *Cargo atual: Agente Técnico
 *Referência atual:  
 *Tempo de Serviço Público: (21 anos, 4 meses, 12 dias)
 *Conversão de LP (se houver): 
 *Titulação para fins de reenquadramento (se houver) 
 *Nova Categoria: DETRAN
 *Novo cargo: Técnico em Trânsito -  Secretariado
 *Nova Referência: F-III.</v>
      </c>
    </row>
    <row r="428" spans="2:30" ht="156" x14ac:dyDescent="0.2">
      <c r="B428">
        <v>3047431</v>
      </c>
      <c r="C428">
        <v>1</v>
      </c>
      <c r="D428" t="str">
        <f t="shared" si="15"/>
        <v>3047431/1</v>
      </c>
      <c r="E428" t="s">
        <v>787</v>
      </c>
      <c r="I428" t="s">
        <v>524</v>
      </c>
      <c r="J428">
        <v>340034</v>
      </c>
      <c r="K428" t="s">
        <v>1156</v>
      </c>
      <c r="V428" t="s">
        <v>1369</v>
      </c>
      <c r="W428" t="s">
        <v>48</v>
      </c>
      <c r="X428">
        <f>VLOOKUP(D428,Planilha3!$C$1:$AB$673,21,FALSE)</f>
        <v>340064</v>
      </c>
      <c r="Y428" t="str">
        <f>VLOOKUP(D428,Planilha3!$C$1:$AB$673,22,FALSE)</f>
        <v>Técnico em Trânsito - Informática</v>
      </c>
      <c r="AA428" t="s">
        <v>524</v>
      </c>
      <c r="AD428" s="2" t="str">
        <f t="shared" si="16"/>
        <v>A Secretaria de Planejamento, Governança e Gestão, em atenção ao Disposto na Lei nº 16.165/2024 reenquadra o servidor(a)  Graziela Adriana Costa , ID: 3047431 , Vínculo: 1, conforme os critérios a seguir:
 *Categoria atual: DETRAN
 *Cargo atual: Agente Técnico
 *Referência atual:  
 *Tempo de Serviço Público: (19 anos, 3 meses, 8 dias)
 *Conversão de LP (se houver): 
 *Titulação para fins de reenquadramento (se houver) 
 *Nova Categoria: DETRAN
 *Novo cargo: Técnico em Trânsito - Informática
 *Nova Referência: F-I.</v>
      </c>
    </row>
    <row r="429" spans="2:30" ht="156" x14ac:dyDescent="0.2">
      <c r="B429">
        <v>3027422</v>
      </c>
      <c r="C429">
        <v>2</v>
      </c>
      <c r="D429" t="str">
        <f t="shared" si="15"/>
        <v>3027422/2</v>
      </c>
      <c r="E429" t="s">
        <v>788</v>
      </c>
      <c r="I429" t="s">
        <v>524</v>
      </c>
      <c r="J429">
        <v>340032</v>
      </c>
      <c r="K429" t="s">
        <v>1157</v>
      </c>
      <c r="V429" t="s">
        <v>1370</v>
      </c>
      <c r="W429" t="s">
        <v>43</v>
      </c>
      <c r="X429">
        <f>VLOOKUP(D429,Planilha3!$C$1:$AB$673,21,FALSE)</f>
        <v>340043</v>
      </c>
      <c r="Y429" t="str">
        <f>VLOOKUP(D429,Planilha3!$C$1:$AB$673,22,FALSE)</f>
        <v>Especialista em Trânsito - Administração</v>
      </c>
      <c r="AA429" t="s">
        <v>524</v>
      </c>
      <c r="AD429" s="2" t="str">
        <f t="shared" si="16"/>
        <v>A Secretaria de Planejamento, Governança e Gestão, em atenção ao Disposto na Lei nº 16.165/2024 reenquadra o servidor(a)  Graziela Silva de Aguiar , ID: 3027422 , Vínculo: 2, conforme os critérios a seguir:
 *Categoria atual: DETRAN
 *Cargo atual: Analista
 *Referência atual:  
 *Tempo de Serviço Público: (25 anos, 6 meses, 5 dias)
 *Conversão de LP (se houver): 
 *Titulação para fins de reenquadramento (se houver) 
 *Nova Categoria: DETRAN
 *Novo cargo: Especialista em Trânsito - Administração
 *Nova Referência: D-III.</v>
      </c>
    </row>
    <row r="430" spans="2:30" ht="156" x14ac:dyDescent="0.2">
      <c r="B430">
        <v>3207641</v>
      </c>
      <c r="C430">
        <v>1</v>
      </c>
      <c r="D430" t="str">
        <f t="shared" si="15"/>
        <v>3207641/1</v>
      </c>
      <c r="E430" t="s">
        <v>789</v>
      </c>
      <c r="I430" t="s">
        <v>524</v>
      </c>
      <c r="J430">
        <v>340034</v>
      </c>
      <c r="K430" t="s">
        <v>1156</v>
      </c>
      <c r="V430" t="s">
        <v>1371</v>
      </c>
      <c r="W430" t="s">
        <v>43</v>
      </c>
      <c r="X430">
        <f>VLOOKUP(D430,Planilha3!$C$1:$AB$673,21,FALSE)</f>
        <v>340061</v>
      </c>
      <c r="Y430" t="str">
        <f>VLOOKUP(D430,Planilha3!$C$1:$AB$673,22,FALSE)</f>
        <v>Técnico em Trânsito - Administração</v>
      </c>
      <c r="AA430" t="s">
        <v>524</v>
      </c>
      <c r="AD430" s="2" t="str">
        <f t="shared" si="16"/>
        <v>A Secretaria de Planejamento, Governança e Gestão, em atenção ao Disposto na Lei nº 16.165/2024 reenquadra o servidor(a)  Graziela Soares Pilla , ID: 3207641 , Vínculo: 1, conforme os critérios a seguir:
 *Categoria atual: DETRAN
 *Cargo atual: Agente Técnico
 *Referência atual:  
 *Tempo de Serviço Público: (14 anos, 9 meses, 24 dias)
 *Conversão de LP (se houver): 
 *Titulação para fins de reenquadramento (se houver) 
 *Nova Categoria: DETRAN
 *Novo cargo: Técnico em Trânsito - Administração
 *Nova Referência: D-III.</v>
      </c>
    </row>
    <row r="431" spans="2:30" ht="156" x14ac:dyDescent="0.2">
      <c r="B431">
        <v>3881288</v>
      </c>
      <c r="C431">
        <v>1</v>
      </c>
      <c r="D431" t="str">
        <f t="shared" si="15"/>
        <v>3881288/1</v>
      </c>
      <c r="E431" t="s">
        <v>790</v>
      </c>
      <c r="I431" t="s">
        <v>524</v>
      </c>
      <c r="J431">
        <v>340033</v>
      </c>
      <c r="K431" t="s">
        <v>1158</v>
      </c>
      <c r="V431" t="s">
        <v>1162</v>
      </c>
      <c r="W431" t="s">
        <v>39</v>
      </c>
      <c r="X431">
        <f>VLOOKUP(D431,Planilha3!$C$1:$AB$673,21,FALSE)</f>
        <v>340042</v>
      </c>
      <c r="Y431" t="str">
        <f>VLOOKUP(D431,Planilha3!$C$1:$AB$673,22,FALSE)</f>
        <v>Especialista em Trânsito - Especialista em Trânsito</v>
      </c>
      <c r="AA431" t="s">
        <v>524</v>
      </c>
      <c r="AD431" s="2" t="str">
        <f t="shared" si="16"/>
        <v>A Secretaria de Planejamento, Governança e Gestão, em atenção ao Disposto na Lei nº 16.165/2024 reenquadra o servidor(a)  Gregory Ortiz Botelho , ID: 3881288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432" spans="2:30" ht="156" x14ac:dyDescent="0.2">
      <c r="B432">
        <v>3125840</v>
      </c>
      <c r="C432">
        <v>1</v>
      </c>
      <c r="D432" t="str">
        <f t="shared" si="15"/>
        <v>3125840/1</v>
      </c>
      <c r="E432" t="s">
        <v>791</v>
      </c>
      <c r="I432" t="s">
        <v>524</v>
      </c>
      <c r="J432">
        <v>340032</v>
      </c>
      <c r="K432" t="s">
        <v>1157</v>
      </c>
      <c r="V432" t="s">
        <v>1332</v>
      </c>
      <c r="W432" t="s">
        <v>1618</v>
      </c>
      <c r="X432">
        <f>VLOOKUP(D432,Planilha3!$C$1:$AB$673,21,FALSE)</f>
        <v>340055</v>
      </c>
      <c r="Y432" t="str">
        <f>VLOOKUP(D432,Planilha3!$C$1:$AB$673,22,FALSE)</f>
        <v>Especialista em Trânsito - Pedagogia</v>
      </c>
      <c r="AA432" t="s">
        <v>524</v>
      </c>
      <c r="AD432" s="2" t="str">
        <f t="shared" si="16"/>
        <v>A Secretaria de Planejamento, Governança e Gestão, em atenção ao Disposto na Lei nº 16.165/2024 reenquadra o servidor(a)  Greice Silveira dos Santos , ID: 3125840 , Vínculo: 1, conforme os critérios a seguir:
 *Categoria atual: DETRAN
 *Cargo atual: Analista
 *Referência atual:  
 *Tempo de Serviço Público: (15 anos, 4 meses, 27 dias)
 *Conversão de LP (se houver): 
 *Titulação para fins de reenquadramento (se houver) 
 *Nova Categoria: DETRAN
 *Novo cargo: Especialista em Trânsito - Pedagogia
 *Nova Referência: E-III.</v>
      </c>
    </row>
    <row r="433" spans="2:30" ht="156" x14ac:dyDescent="0.2">
      <c r="B433">
        <v>3882322</v>
      </c>
      <c r="C433">
        <v>1</v>
      </c>
      <c r="D433" t="str">
        <f t="shared" si="15"/>
        <v>3882322/1</v>
      </c>
      <c r="E433" t="s">
        <v>792</v>
      </c>
      <c r="I433" t="s">
        <v>524</v>
      </c>
      <c r="J433">
        <v>340033</v>
      </c>
      <c r="K433" t="s">
        <v>1158</v>
      </c>
      <c r="V433" t="s">
        <v>1162</v>
      </c>
      <c r="W433" t="s">
        <v>50</v>
      </c>
      <c r="X433">
        <f>VLOOKUP(D433,Planilha3!$C$1:$AB$673,21,FALSE)</f>
        <v>340042</v>
      </c>
      <c r="Y433" t="str">
        <f>VLOOKUP(D433,Planilha3!$C$1:$AB$673,22,FALSE)</f>
        <v>Especialista em Trânsito - Especialista em Trânsito</v>
      </c>
      <c r="AA433" t="s">
        <v>524</v>
      </c>
      <c r="AD433" s="2" t="str">
        <f t="shared" si="16"/>
        <v>A Secretaria de Planejamento, Governança e Gestão, em atenção ao Disposto na Lei nº 16.165/2024 reenquadra o servidor(a)  Guilherme das Neves Alves , ID: 3882322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434" spans="2:30" ht="156" x14ac:dyDescent="0.2">
      <c r="B434">
        <v>3192016</v>
      </c>
      <c r="C434">
        <v>1</v>
      </c>
      <c r="D434" t="str">
        <f t="shared" si="15"/>
        <v>3192016/1</v>
      </c>
      <c r="E434" t="s">
        <v>793</v>
      </c>
      <c r="I434" t="s">
        <v>524</v>
      </c>
      <c r="J434">
        <v>340034</v>
      </c>
      <c r="K434" t="s">
        <v>1156</v>
      </c>
      <c r="V434" t="s">
        <v>1287</v>
      </c>
      <c r="W434" t="s">
        <v>1616</v>
      </c>
      <c r="X434">
        <f>VLOOKUP(D434,Planilha3!$C$1:$AB$673,21,FALSE)</f>
        <v>340061</v>
      </c>
      <c r="Y434" t="str">
        <f>VLOOKUP(D434,Planilha3!$C$1:$AB$673,22,FALSE)</f>
        <v>Técnico em Trânsito - Administração</v>
      </c>
      <c r="AA434" t="s">
        <v>524</v>
      </c>
      <c r="AD434" s="2" t="str">
        <f t="shared" si="16"/>
        <v>A Secretaria de Planejamento, Governança e Gestão, em atenção ao Disposto na Lei nº 16.165/2024 reenquadra o servidor(a)  Guilherme Formiga da Silva , ID: 3192016 , Vínculo: 1, conforme os critérios a seguir:
 *Categoria atual: DETRAN
 *Cargo atual: Agente Técnico
 *Referência atual:  
 *Tempo de Serviço Público: (15 anos, 29 dias)
 *Conversão de LP (se houver): 
 *Titulação para fins de reenquadramento (se houver) 
 *Nova Categoria: DETRAN
 *Novo cargo: Técnico em Trânsito - Administração
 *Nova Referência: D-II.</v>
      </c>
    </row>
    <row r="435" spans="2:30" ht="156" x14ac:dyDescent="0.2">
      <c r="B435">
        <v>3873439</v>
      </c>
      <c r="C435">
        <v>1</v>
      </c>
      <c r="D435" t="str">
        <f t="shared" si="15"/>
        <v>3873439/1</v>
      </c>
      <c r="E435" t="s">
        <v>794</v>
      </c>
      <c r="I435" t="s">
        <v>524</v>
      </c>
      <c r="J435">
        <v>340032</v>
      </c>
      <c r="K435" t="s">
        <v>1157</v>
      </c>
      <c r="V435" t="s">
        <v>1372</v>
      </c>
      <c r="W435" t="s">
        <v>35</v>
      </c>
      <c r="X435">
        <f>VLOOKUP(D435,Planilha3!$C$1:$AB$673,21,FALSE)</f>
        <v>340052</v>
      </c>
      <c r="Y435" t="str">
        <f>VLOOKUP(D435,Planilha3!$C$1:$AB$673,22,FALSE)</f>
        <v>Especialista em Trânsito - Informática</v>
      </c>
      <c r="AA435" t="s">
        <v>524</v>
      </c>
      <c r="AD435" s="2" t="str">
        <f t="shared" si="16"/>
        <v>A Secretaria de Planejamento, Governança e Gestão, em atenção ao Disposto na Lei nº 16.165/2024 reenquadra o servidor(a)  Guilherme Klein Hoerlle , ID: 3873439 , Vínculo: 1, conforme os critérios a seguir:
 *Categoria atual: DETRAN
 *Cargo atual: Analista
 *Referência atual:  
 *Tempo de Serviço Público: (11 anos, 4 meses, 10 dias)
 *Conversão de LP (se houver): 
 *Titulação para fins de reenquadramento (se houver) 
 *Nova Categoria: DETRAN
 *Novo cargo: Especialista em Trânsito - Informática
 *Nova Referência: C-II.</v>
      </c>
    </row>
    <row r="436" spans="2:30" ht="156" x14ac:dyDescent="0.2">
      <c r="B436">
        <v>3870456</v>
      </c>
      <c r="C436">
        <v>1</v>
      </c>
      <c r="D436" t="str">
        <f t="shared" si="15"/>
        <v>3870456/1</v>
      </c>
      <c r="E436" t="s">
        <v>795</v>
      </c>
      <c r="I436" t="s">
        <v>524</v>
      </c>
      <c r="J436">
        <v>340032</v>
      </c>
      <c r="K436" t="s">
        <v>1157</v>
      </c>
      <c r="V436" t="s">
        <v>1373</v>
      </c>
      <c r="W436" t="s">
        <v>35</v>
      </c>
      <c r="X436">
        <f>VLOOKUP(D436,Planilha3!$C$1:$AB$673,21,FALSE)</f>
        <v>340050</v>
      </c>
      <c r="Y436" t="str">
        <f>VLOOKUP(D436,Planilha3!$C$1:$AB$673,22,FALSE)</f>
        <v>Especialista em Trânsito - Engenharia Mecânica</v>
      </c>
      <c r="AA436" t="s">
        <v>524</v>
      </c>
      <c r="AD436" s="2" t="str">
        <f t="shared" si="16"/>
        <v>A Secretaria de Planejamento, Governança e Gestão, em atenção ao Disposto na Lei nº 16.165/2024 reenquadra o servidor(a)  Guilherme Leme Raponi , ID: 3870456 , Vínculo: 1, conforme os critérios a seguir:
 *Categoria atual: DETRAN
 *Cargo atual: Analista
 *Referência atual:  
 *Tempo de Serviço Público: (11 anos, 5 dias)
 *Conversão de LP (se houver): 
 *Titulação para fins de reenquadramento (se houver) 
 *Nova Categoria: DETRAN
 *Novo cargo: Especialista em Trânsito - Engenharia Mecânica
 *Nova Referência: C-II.</v>
      </c>
    </row>
    <row r="437" spans="2:30" ht="156" x14ac:dyDescent="0.2">
      <c r="B437">
        <v>3126188</v>
      </c>
      <c r="C437">
        <v>1</v>
      </c>
      <c r="D437" t="str">
        <f t="shared" si="15"/>
        <v>3126188/1</v>
      </c>
      <c r="E437" t="s">
        <v>796</v>
      </c>
      <c r="I437" t="s">
        <v>524</v>
      </c>
      <c r="J437">
        <v>340034</v>
      </c>
      <c r="K437" t="s">
        <v>1156</v>
      </c>
      <c r="V437" t="s">
        <v>1299</v>
      </c>
      <c r="W437" t="s">
        <v>43</v>
      </c>
      <c r="X437">
        <f>VLOOKUP(D437,Planilha3!$C$1:$AB$673,21,FALSE)</f>
        <v>340065</v>
      </c>
      <c r="Y437" t="str">
        <f>VLOOKUP(D437,Planilha3!$C$1:$AB$673,22,FALSE)</f>
        <v>Técnico em Trânsito - Mecânica</v>
      </c>
      <c r="AA437" t="s">
        <v>524</v>
      </c>
      <c r="AD437" s="2" t="str">
        <f t="shared" si="16"/>
        <v>A Secretaria de Planejamento, Governança e Gestão, em atenção ao Disposto na Lei nº 16.165/2024 reenquadra o servidor(a)  Guilherme Loureiro Rodrigues , ID: 3126188 , Vínculo: 1, conforme os critérios a seguir:
 *Categoria atual: DETRAN
 *Cargo atual: Agente Técnico
 *Referência atual:  
 *Tempo de Serviço Público: (15 anos, 4 meses, 14 dias)
 *Conversão de LP (se houver): 
 *Titulação para fins de reenquadramento (se houver) 
 *Nova Categoria: DETRAN
 *Novo cargo: Técnico em Trânsito - Mecânica
 *Nova Referência: D-III.</v>
      </c>
    </row>
    <row r="438" spans="2:30" ht="156" x14ac:dyDescent="0.2">
      <c r="B438">
        <v>3114830</v>
      </c>
      <c r="C438">
        <v>1</v>
      </c>
      <c r="D438" t="str">
        <f t="shared" si="15"/>
        <v>3114830/1</v>
      </c>
      <c r="E438" t="s">
        <v>797</v>
      </c>
      <c r="I438" t="s">
        <v>524</v>
      </c>
      <c r="J438">
        <v>340032</v>
      </c>
      <c r="K438" t="s">
        <v>1157</v>
      </c>
      <c r="V438" t="s">
        <v>1164</v>
      </c>
      <c r="W438" t="s">
        <v>1619</v>
      </c>
      <c r="X438">
        <f>VLOOKUP(D438,Planilha3!$C$1:$AB$673,21,FALSE)</f>
        <v>340043</v>
      </c>
      <c r="Y438" t="str">
        <f>VLOOKUP(D438,Planilha3!$C$1:$AB$673,22,FALSE)</f>
        <v>Especialista em Trânsito - Administração</v>
      </c>
      <c r="AA438" t="s">
        <v>524</v>
      </c>
      <c r="AD438" s="2" t="str">
        <f t="shared" si="16"/>
        <v>A Secretaria de Planejamento, Governança e Gestão, em atenção ao Disposto na Lei nº 16.165/2024 reenquadra o servidor(a)  Guilherme Martins Pegoraro , ID: 3114830 , Vínculo: 1, conforme os critérios a seguir:
 *Categoria atual: DETRAN
 *Cargo atual: Analista
 *Referência atual:  
 *Tempo de Serviço Público: (15 anos, 5 meses, 8 dias)
 *Conversão de LP (se houver): 
 *Titulação para fins de reenquadramento (se houver) 
 *Nova Categoria: DETRAN
 *Novo cargo: Especialista em Trânsito - Administração
 *Nova Referência: E-I.</v>
      </c>
    </row>
    <row r="439" spans="2:30" ht="156" x14ac:dyDescent="0.2">
      <c r="B439">
        <v>2714272</v>
      </c>
      <c r="C439">
        <v>2</v>
      </c>
      <c r="D439" t="str">
        <f t="shared" si="15"/>
        <v>2714272/2</v>
      </c>
      <c r="E439" t="s">
        <v>798</v>
      </c>
      <c r="I439" t="s">
        <v>524</v>
      </c>
      <c r="J439">
        <v>340033</v>
      </c>
      <c r="K439" t="s">
        <v>1158</v>
      </c>
      <c r="V439" t="s">
        <v>1374</v>
      </c>
      <c r="W439" t="s">
        <v>42</v>
      </c>
      <c r="X439">
        <f>VLOOKUP(D439,Planilha3!$C$1:$AB$673,21,FALSE)</f>
        <v>340042</v>
      </c>
      <c r="Y439" t="str">
        <f>VLOOKUP(D439,Planilha3!$C$1:$AB$673,22,FALSE)</f>
        <v>Especialista em Trânsito - Especialista em Trânsito</v>
      </c>
      <c r="AA439" t="s">
        <v>524</v>
      </c>
      <c r="AD439" s="2" t="str">
        <f t="shared" si="16"/>
        <v>A Secretaria de Planejamento, Governança e Gestão, em atenção ao Disposto na Lei nº 16.165/2024 reenquadra o servidor(a)  Guilherme Parahyba Lopes de Oliveira , ID: 2714272 , Vínculo: 2, conforme os critérios a seguir:
 *Categoria atual: DETRAN
 *Cargo atual: Técnico Superior
 *Referência atual:  
 *Tempo de Serviço Público: (21 anos, 5 meses, 22 dias)
 *Conversão de LP (se houver): 
 *Titulação para fins de reenquadramento (se houver) 
 *Nova Categoria: DETRAN
 *Novo cargo: Especialista em Trânsito - Especialista em Trânsito
 *Nova Referência: D-I.</v>
      </c>
    </row>
    <row r="440" spans="2:30" ht="156" x14ac:dyDescent="0.2">
      <c r="B440">
        <v>3208354</v>
      </c>
      <c r="C440">
        <v>1</v>
      </c>
      <c r="D440" t="str">
        <f t="shared" ref="D440:D500" si="17">CONCATENATE(B440,"/",C440)</f>
        <v>3208354/1</v>
      </c>
      <c r="E440" t="s">
        <v>799</v>
      </c>
      <c r="I440" t="s">
        <v>524</v>
      </c>
      <c r="J440">
        <v>340032</v>
      </c>
      <c r="K440" t="s">
        <v>1157</v>
      </c>
      <c r="V440" t="s">
        <v>1262</v>
      </c>
      <c r="W440" t="s">
        <v>1616</v>
      </c>
      <c r="X440">
        <f>VLOOKUP(D440,Planilha3!$C$1:$AB$673,21,FALSE)</f>
        <v>340046</v>
      </c>
      <c r="Y440" t="str">
        <f>VLOOKUP(D440,Planilha3!$C$1:$AB$673,22,FALSE)</f>
        <v>Especialista em Trânsito - Ciências Contábeis</v>
      </c>
      <c r="AA440" t="s">
        <v>524</v>
      </c>
      <c r="AD440" s="2" t="str">
        <f t="shared" si="16"/>
        <v>A Secretaria de Planejamento, Governança e Gestão, em atenção ao Disposto na Lei nº 16.165/2024 reenquadra o servidor(a)  Gustavo Frederico Strelow , ID: 3208354 , Vínculo: 1, conforme os critérios a seguir:
 *Categoria atual: DETRAN
 *Cargo atual: Analista
 *Referência atual:  
 *Tempo de Serviço Público: (14 anos, 9 meses, 12 dias)
 *Conversão de LP (se houver): 
 *Titulação para fins de reenquadramento (se houver) 
 *Nova Categoria: DETRAN
 *Novo cargo: Especialista em Trânsito - Ciências Contábeis
 *Nova Referência: D-II.</v>
      </c>
    </row>
    <row r="441" spans="2:30" ht="156" x14ac:dyDescent="0.2">
      <c r="B441">
        <v>3119246</v>
      </c>
      <c r="C441">
        <v>1</v>
      </c>
      <c r="D441" t="str">
        <f t="shared" si="17"/>
        <v>3119246/1</v>
      </c>
      <c r="E441" t="s">
        <v>800</v>
      </c>
      <c r="I441" t="s">
        <v>524</v>
      </c>
      <c r="J441">
        <v>340032</v>
      </c>
      <c r="K441" t="s">
        <v>1157</v>
      </c>
      <c r="V441" t="s">
        <v>1291</v>
      </c>
      <c r="W441" t="s">
        <v>1619</v>
      </c>
      <c r="X441">
        <f>VLOOKUP(D441,Planilha3!$C$1:$AB$673,21,FALSE)</f>
        <v>340043</v>
      </c>
      <c r="Y441" t="str">
        <f>VLOOKUP(D441,Planilha3!$C$1:$AB$673,22,FALSE)</f>
        <v>Especialista em Trânsito - Administração</v>
      </c>
      <c r="AA441" t="s">
        <v>524</v>
      </c>
      <c r="AD441" s="2" t="str">
        <f t="shared" si="16"/>
        <v>A Secretaria de Planejamento, Governança e Gestão, em atenção ao Disposto na Lei nº 16.165/2024 reenquadra o servidor(a)  Gustavo Garcia Luna , ID: 3119246 , Vínculo: 1, conforme os critérios a seguir:
 *Categoria atual: DETRAN
 *Cargo atual: Analista
 *Referência atual:  
 *Tempo de Serviço Público: (15 anos, 5 meses, 3 dias)
 *Conversão de LP (se houver): 
 *Titulação para fins de reenquadramento (se houver) 
 *Nova Categoria: DETRAN
 *Novo cargo: Especialista em Trânsito - Administração
 *Nova Referência: E-I.</v>
      </c>
    </row>
    <row r="442" spans="2:30" ht="156" x14ac:dyDescent="0.2">
      <c r="B442">
        <v>3724140</v>
      </c>
      <c r="C442">
        <v>1</v>
      </c>
      <c r="D442" t="str">
        <f t="shared" si="17"/>
        <v>3724140/1</v>
      </c>
      <c r="E442" t="s">
        <v>801</v>
      </c>
      <c r="I442" t="s">
        <v>524</v>
      </c>
      <c r="J442">
        <v>340032</v>
      </c>
      <c r="K442" t="s">
        <v>1157</v>
      </c>
      <c r="V442" t="s">
        <v>1375</v>
      </c>
      <c r="W442" t="s">
        <v>32</v>
      </c>
      <c r="X442">
        <f>VLOOKUP(D442,Planilha3!$C$1:$AB$673,21,FALSE)</f>
        <v>340043</v>
      </c>
      <c r="Y442" t="str">
        <f>VLOOKUP(D442,Planilha3!$C$1:$AB$673,22,FALSE)</f>
        <v>Especialista em Trânsito - Administração</v>
      </c>
      <c r="AA442" t="s">
        <v>524</v>
      </c>
      <c r="AD442" s="2" t="str">
        <f t="shared" si="16"/>
        <v>A Secretaria de Planejamento, Governança e Gestão, em atenção ao Disposto na Lei nº 16.165/2024 reenquadra o servidor(a)  Gustavo Medaglia Luck Pereira , ID: 3724140 , Vínculo: 1, conforme os critérios a seguir:
 *Categoria atual: DETRAN
 *Cargo atual: Analista
 *Referência atual:  
 *Tempo de Serviço Público: (12 anos, 3 meses, 17 dias)
 *Conversão de LP (se houver): 
 *Titulação para fins de reenquadramento (se houver) 
 *Nova Categoria: DETRAN
 *Novo cargo: Especialista em Trânsito - Administração
 *Nova Referência: C-III.</v>
      </c>
    </row>
    <row r="443" spans="2:30" ht="156" x14ac:dyDescent="0.2">
      <c r="B443">
        <v>3043991</v>
      </c>
      <c r="C443">
        <v>1</v>
      </c>
      <c r="D443" t="str">
        <f t="shared" si="17"/>
        <v>3043991/1</v>
      </c>
      <c r="E443" t="s">
        <v>802</v>
      </c>
      <c r="I443" t="s">
        <v>524</v>
      </c>
      <c r="J443">
        <v>340032</v>
      </c>
      <c r="K443" t="s">
        <v>1157</v>
      </c>
      <c r="V443" t="s">
        <v>1376</v>
      </c>
      <c r="W443" t="s">
        <v>1618</v>
      </c>
      <c r="X443">
        <f>VLOOKUP(D443,Planilha3!$C$1:$AB$673,21,FALSE)</f>
        <v>340046</v>
      </c>
      <c r="Y443" t="str">
        <f>VLOOKUP(D443,Planilha3!$C$1:$AB$673,22,FALSE)</f>
        <v>Especialista em Trânsito - Ciências Contábeis</v>
      </c>
      <c r="AA443" t="s">
        <v>524</v>
      </c>
      <c r="AD443" s="2" t="str">
        <f t="shared" si="16"/>
        <v>A Secretaria de Planejamento, Governança e Gestão, em atenção ao Disposto na Lei nº 16.165/2024 reenquadra o servidor(a)  Helio Biraci Duarte Avila , ID: 3043991 , Vínculo: 1, conforme os critérios a seguir:
 *Categoria atual: DETRAN
 *Cargo atual: Analista
 *Referência atual:  
 *Tempo de Serviço Público: (20 anos, 10 meses)
 *Conversão de LP (se houver): 
 *Titulação para fins de reenquadramento (se houver) 
 *Nova Categoria: DETRAN
 *Novo cargo: Especialista em Trânsito - Ciências Contábeis
 *Nova Referência: E-III.</v>
      </c>
    </row>
    <row r="444" spans="2:30" ht="156" x14ac:dyDescent="0.2">
      <c r="B444">
        <v>3029476</v>
      </c>
      <c r="C444">
        <v>1</v>
      </c>
      <c r="D444" t="str">
        <f t="shared" si="17"/>
        <v>3029476/1</v>
      </c>
      <c r="E444" t="s">
        <v>803</v>
      </c>
      <c r="I444" t="s">
        <v>524</v>
      </c>
      <c r="J444">
        <v>340034</v>
      </c>
      <c r="K444" t="s">
        <v>1156</v>
      </c>
      <c r="V444" t="s">
        <v>1377</v>
      </c>
      <c r="W444" t="s">
        <v>1621</v>
      </c>
      <c r="X444">
        <f>VLOOKUP(D444,Planilha3!$C$1:$AB$673,21,FALSE)</f>
        <v>340064</v>
      </c>
      <c r="Y444" t="str">
        <f>VLOOKUP(D444,Planilha3!$C$1:$AB$673,22,FALSE)</f>
        <v>Técnico em Trânsito - Informática</v>
      </c>
      <c r="AA444" t="s">
        <v>524</v>
      </c>
      <c r="AD444" s="2" t="str">
        <f t="shared" si="16"/>
        <v>A Secretaria de Planejamento, Governança e Gestão, em atenção ao Disposto na Lei nº 16.165/2024 reenquadra o servidor(a)  Helio Cordeiro , ID: 3029476 , Vínculo: 1, conforme os critérios a seguir:
 *Categoria atual: DETRAN
 *Cargo atual: Agente Técnico
 *Referência atual:  
 *Tempo de Serviço Público: (26 anos, 8 meses, 8 dias)
 *Conversão de LP (se houver): 
 *Titulação para fins de reenquadramento (se houver) 
 *Nova Categoria: DETRAN
 *Novo cargo: Técnico em Trânsito - Informática
 *Nova Referência: F-III - ESPECIAL.</v>
      </c>
    </row>
    <row r="445" spans="2:30" ht="156" x14ac:dyDescent="0.2">
      <c r="B445">
        <v>2437902</v>
      </c>
      <c r="C445">
        <v>2</v>
      </c>
      <c r="D445" t="str">
        <f t="shared" si="17"/>
        <v>2437902/2</v>
      </c>
      <c r="E445" t="s">
        <v>804</v>
      </c>
      <c r="I445" t="s">
        <v>524</v>
      </c>
      <c r="J445">
        <v>340032</v>
      </c>
      <c r="K445" t="s">
        <v>1157</v>
      </c>
      <c r="V445" t="s">
        <v>1378</v>
      </c>
      <c r="W445" t="s">
        <v>48</v>
      </c>
      <c r="X445">
        <f>VLOOKUP(D445,Planilha3!$C$1:$AB$673,21,FALSE)</f>
        <v>340050</v>
      </c>
      <c r="Y445" t="str">
        <f>VLOOKUP(D445,Planilha3!$C$1:$AB$673,22,FALSE)</f>
        <v>Especialista em Trânsito - Engenharia Mecânica</v>
      </c>
      <c r="AA445" t="s">
        <v>524</v>
      </c>
      <c r="AD445" s="2" t="str">
        <f t="shared" si="16"/>
        <v>A Secretaria de Planejamento, Governança e Gestão, em atenção ao Disposto na Lei nº 16.165/2024 reenquadra o servidor(a)  Helio Lasek de Campos , ID: 2437902 , Vínculo: 2, conforme os critérios a seguir:
 *Categoria atual: DETRAN
 *Cargo atual: Analista
 *Referência atual:  
 *Tempo de Serviço Público: (26 anos, 5 meses, 11 dias)
 *Conversão de LP (se houver): 
 *Titulação para fins de reenquadramento (se houver) 
 *Nova Categoria: DETRAN
 *Novo cargo: Especialista em Trânsito - Engenharia Mecânica
 *Nova Referência: F-I.</v>
      </c>
    </row>
    <row r="446" spans="2:30" ht="156" x14ac:dyDescent="0.2">
      <c r="B446">
        <v>3049540</v>
      </c>
      <c r="C446">
        <v>1</v>
      </c>
      <c r="D446" t="str">
        <f t="shared" si="17"/>
        <v>3049540/1</v>
      </c>
      <c r="E446" t="s">
        <v>805</v>
      </c>
      <c r="I446" t="s">
        <v>524</v>
      </c>
      <c r="J446">
        <v>340032</v>
      </c>
      <c r="K446" t="s">
        <v>1157</v>
      </c>
      <c r="V446" t="s">
        <v>1379</v>
      </c>
      <c r="W446" t="s">
        <v>48</v>
      </c>
      <c r="X446">
        <f>VLOOKUP(D446,Planilha3!$C$1:$AB$673,21,FALSE)</f>
        <v>340050</v>
      </c>
      <c r="Y446" t="str">
        <f>VLOOKUP(D446,Planilha3!$C$1:$AB$673,22,FALSE)</f>
        <v>Especialista em Trânsito - Engenharia Mecânica</v>
      </c>
      <c r="AA446" t="s">
        <v>524</v>
      </c>
      <c r="AD446" s="2" t="str">
        <f t="shared" si="16"/>
        <v>A Secretaria de Planejamento, Governança e Gestão, em atenção ao Disposto na Lei nº 16.165/2024 reenquadra o servidor(a)  Henrique Cerveira Schertel , ID: 3049540 , Vínculo: 1, conforme os critérios a seguir:
 *Categoria atual: DETRAN
 *Cargo atual: Analista
 *Referência atual:  
 *Tempo de Serviço Público: (18 anos, 8 meses, 3 dias)
 *Conversão de LP (se houver): 
 *Titulação para fins de reenquadramento (se houver) 
 *Nova Categoria: DETRAN
 *Novo cargo: Especialista em Trânsito - Engenharia Mecânica
 *Nova Referência: F-I.</v>
      </c>
    </row>
    <row r="447" spans="2:30" ht="156" x14ac:dyDescent="0.2">
      <c r="B447">
        <v>3117421</v>
      </c>
      <c r="C447">
        <v>1</v>
      </c>
      <c r="D447" t="str">
        <f t="shared" si="17"/>
        <v>3117421/1</v>
      </c>
      <c r="E447" t="s">
        <v>806</v>
      </c>
      <c r="I447" t="s">
        <v>524</v>
      </c>
      <c r="J447">
        <v>340032</v>
      </c>
      <c r="K447" t="s">
        <v>1157</v>
      </c>
      <c r="V447" t="s">
        <v>1172</v>
      </c>
      <c r="W447" t="s">
        <v>40</v>
      </c>
      <c r="X447">
        <f>VLOOKUP(D447,Planilha3!$C$1:$AB$673,21,FALSE)</f>
        <v>340043</v>
      </c>
      <c r="Y447" t="str">
        <f>VLOOKUP(D447,Planilha3!$C$1:$AB$673,22,FALSE)</f>
        <v>Especialista em Trânsito - Administração</v>
      </c>
      <c r="AA447" t="s">
        <v>524</v>
      </c>
      <c r="AD447" s="2" t="str">
        <f t="shared" si="16"/>
        <v>A Secretaria de Planejamento, Governança e Gestão, em atenção ao Disposto na Lei nº 16.165/2024 reenquadra o servidor(a)  Henrique Muller Goldani , ID: 3117421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Administração
 *Nova Referência: E-II.</v>
      </c>
    </row>
    <row r="448" spans="2:30" ht="156" x14ac:dyDescent="0.2">
      <c r="B448">
        <v>3792307</v>
      </c>
      <c r="C448">
        <v>2</v>
      </c>
      <c r="D448" t="str">
        <f t="shared" si="17"/>
        <v>3792307/2</v>
      </c>
      <c r="E448" t="s">
        <v>807</v>
      </c>
      <c r="I448" t="s">
        <v>524</v>
      </c>
      <c r="J448">
        <v>340033</v>
      </c>
      <c r="K448" t="s">
        <v>1158</v>
      </c>
      <c r="V448" t="s">
        <v>1380</v>
      </c>
      <c r="W448" t="s">
        <v>50</v>
      </c>
      <c r="X448">
        <f>VLOOKUP(D448,Planilha3!$C$1:$AB$673,21,FALSE)</f>
        <v>340042</v>
      </c>
      <c r="Y448" t="str">
        <f>VLOOKUP(D448,Planilha3!$C$1:$AB$673,22,FALSE)</f>
        <v>Especialista em Trânsito - Especialista em Trânsito</v>
      </c>
      <c r="AA448" t="s">
        <v>524</v>
      </c>
      <c r="AD448" s="2" t="str">
        <f t="shared" si="16"/>
        <v>A Secretaria de Planejamento, Governança e Gestão, em atenção ao Disposto na Lei nº 16.165/2024 reenquadra o servidor(a)  Herbert Deive Abegg , ID: 3792307 , Vínculo: 2, conforme os critérios a seguir:
 *Categoria atual: DETRAN
 *Cargo atual: Técnico Superior
 *Referência atual:  
 *Tempo de Serviço Público: (9 anos, 11 meses, 25 dias)
 *Conversão de LP (se houver): 
 *Titulação para fins de reenquadramento (se houver) 
 *Nova Categoria: DETRAN
 *Novo cargo: Especialista em Trânsito - Especialista em Trânsito
 *Nova Referência: A-III.</v>
      </c>
    </row>
    <row r="449" spans="2:30" ht="156" x14ac:dyDescent="0.2">
      <c r="B449">
        <v>3048110</v>
      </c>
      <c r="C449">
        <v>1</v>
      </c>
      <c r="D449" t="str">
        <f t="shared" si="17"/>
        <v>3048110/1</v>
      </c>
      <c r="E449" t="s">
        <v>808</v>
      </c>
      <c r="I449" t="s">
        <v>524</v>
      </c>
      <c r="J449">
        <v>340034</v>
      </c>
      <c r="K449" t="s">
        <v>1156</v>
      </c>
      <c r="V449" t="s">
        <v>1381</v>
      </c>
      <c r="W449" t="s">
        <v>1620</v>
      </c>
      <c r="X449">
        <f>VLOOKUP(D449,Planilha3!$C$1:$AB$673,21,FALSE)</f>
        <v>340064</v>
      </c>
      <c r="Y449" t="str">
        <f>VLOOKUP(D449,Planilha3!$C$1:$AB$673,22,FALSE)</f>
        <v>Técnico em Trânsito - Informática</v>
      </c>
      <c r="AA449" t="s">
        <v>524</v>
      </c>
      <c r="AD449" s="2" t="str">
        <f t="shared" si="16"/>
        <v>A Secretaria de Planejamento, Governança e Gestão, em atenção ao Disposto na Lei nº 16.165/2024 reenquadra o servidor(a)  Herton Cabrera Faria , ID: 3048110 , Vínculo: 1, conforme os critérios a seguir:
 *Categoria atual: DETRAN
 *Cargo atual: Agente Técnico
 *Referência atual:  
 *Tempo de Serviço Público: (18 anos, 11 meses, 11 dias)
 *Conversão de LP (se houver): 
 *Titulação para fins de reenquadramento (se houver) 
 *Nova Categoria: DETRAN
 *Novo cargo: Técnico em Trânsito - Informática
 *Nova Referência: F-II.</v>
      </c>
    </row>
    <row r="450" spans="2:30" ht="156" x14ac:dyDescent="0.2">
      <c r="B450">
        <v>3883086</v>
      </c>
      <c r="C450">
        <v>1</v>
      </c>
      <c r="D450" t="str">
        <f t="shared" si="17"/>
        <v>3883086/1</v>
      </c>
      <c r="E450" t="s">
        <v>809</v>
      </c>
      <c r="I450" t="s">
        <v>524</v>
      </c>
      <c r="J450">
        <v>340033</v>
      </c>
      <c r="K450" t="s">
        <v>1158</v>
      </c>
      <c r="V450" t="s">
        <v>1382</v>
      </c>
      <c r="W450" t="s">
        <v>39</v>
      </c>
      <c r="X450">
        <f>VLOOKUP(D450,Planilha3!$C$1:$AB$673,21,FALSE)</f>
        <v>340042</v>
      </c>
      <c r="Y450" t="str">
        <f>VLOOKUP(D450,Planilha3!$C$1:$AB$673,22,FALSE)</f>
        <v>Especialista em Trânsito - Especialista em Trânsito</v>
      </c>
      <c r="AA450" t="s">
        <v>524</v>
      </c>
      <c r="AD450" s="2" t="str">
        <f t="shared" si="16"/>
        <v>A Secretaria de Planejamento, Governança e Gestão, em atenção ao Disposto na Lei nº 16.165/2024 reenquadra o servidor(a)  Hilbert Nicolau Zarth , ID: 3883086 , Vínculo: 1, conforme os critérios a seguir:
 *Categoria atual: DETRAN
 *Cargo atual: Técnico Superior
 *Referência atual:  
 *Tempo de Serviço Público: (13 anos, 13 dias)
 *Conversão de LP (se houver): 
 *Titulação para fins de reenquadramento (se houver) 
 *Nova Categoria: DETRAN
 *Novo cargo: Especialista em Trânsito - Especialista em Trânsito
 *Nova Referência: B-I.</v>
      </c>
    </row>
    <row r="451" spans="2:30" ht="156" x14ac:dyDescent="0.2">
      <c r="B451">
        <v>3178293</v>
      </c>
      <c r="C451">
        <v>1</v>
      </c>
      <c r="D451" t="str">
        <f t="shared" si="17"/>
        <v>3178293/1</v>
      </c>
      <c r="E451" t="s">
        <v>810</v>
      </c>
      <c r="I451" t="s">
        <v>524</v>
      </c>
      <c r="J451">
        <v>340034</v>
      </c>
      <c r="K451" t="s">
        <v>1156</v>
      </c>
      <c r="V451" t="s">
        <v>1383</v>
      </c>
      <c r="W451" t="s">
        <v>1616</v>
      </c>
      <c r="X451">
        <f>VLOOKUP(D451,Planilha3!$C$1:$AB$673,21,FALSE)</f>
        <v>340061</v>
      </c>
      <c r="Y451" t="str">
        <f>VLOOKUP(D451,Planilha3!$C$1:$AB$673,22,FALSE)</f>
        <v>Técnico em Trânsito - Administração</v>
      </c>
      <c r="AA451" t="s">
        <v>524</v>
      </c>
      <c r="AD451" s="2" t="str">
        <f t="shared" si="16"/>
        <v>A Secretaria de Planejamento, Governança e Gestão, em atenção ao Disposto na Lei nº 16.165/2024 reenquadra o servidor(a)  Hueslei Farias Goicoa , ID: 3178293 , Vínculo: 1, conforme os critérios a seguir:
 *Categoria atual: DETRAN
 *Cargo atual: Agente Técnico
 *Referência atual:  
 *Tempo de Serviço Público: (18 anos, 10 meses, 2 dias)
 *Conversão de LP (se houver): 
 *Titulação para fins de reenquadramento (se houver) 
 *Nova Categoria: DETRAN
 *Novo cargo: Técnico em Trânsito - Administração
 *Nova Referência: D-II.</v>
      </c>
    </row>
    <row r="452" spans="2:30" ht="156" x14ac:dyDescent="0.2">
      <c r="B452">
        <v>3883094</v>
      </c>
      <c r="C452">
        <v>1</v>
      </c>
      <c r="D452" t="str">
        <f t="shared" si="17"/>
        <v>3883094/1</v>
      </c>
      <c r="E452" t="s">
        <v>811</v>
      </c>
      <c r="I452" t="s">
        <v>524</v>
      </c>
      <c r="J452">
        <v>340033</v>
      </c>
      <c r="K452" t="s">
        <v>1158</v>
      </c>
      <c r="V452" t="s">
        <v>1162</v>
      </c>
      <c r="W452" t="s">
        <v>50</v>
      </c>
      <c r="X452">
        <f>VLOOKUP(D452,Planilha3!$C$1:$AB$673,21,FALSE)</f>
        <v>340042</v>
      </c>
      <c r="Y452" t="str">
        <f>VLOOKUP(D452,Planilha3!$C$1:$AB$673,22,FALSE)</f>
        <v>Especialista em Trânsito - Especialista em Trânsito</v>
      </c>
      <c r="AA452" t="s">
        <v>524</v>
      </c>
      <c r="AD452" s="2" t="str">
        <f t="shared" si="16"/>
        <v>A Secretaria de Planejamento, Governança e Gestão, em atenção ao Disposto na Lei nº 16.165/2024 reenquadra o servidor(a)  Hugo Juvencio de Faria , ID: 3883094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453" spans="2:30" ht="156" x14ac:dyDescent="0.2">
      <c r="B453">
        <v>3688623</v>
      </c>
      <c r="C453">
        <v>1</v>
      </c>
      <c r="D453" t="str">
        <f t="shared" si="17"/>
        <v>3688623/1</v>
      </c>
      <c r="E453" t="s">
        <v>812</v>
      </c>
      <c r="I453" t="s">
        <v>524</v>
      </c>
      <c r="J453">
        <v>340032</v>
      </c>
      <c r="K453" t="s">
        <v>1157</v>
      </c>
      <c r="V453" t="s">
        <v>1384</v>
      </c>
      <c r="W453" t="s">
        <v>35</v>
      </c>
      <c r="X453">
        <f>VLOOKUP(D453,Planilha3!$C$1:$AB$673,21,FALSE)</f>
        <v>340043</v>
      </c>
      <c r="Y453" t="str">
        <f>VLOOKUP(D453,Planilha3!$C$1:$AB$673,22,FALSE)</f>
        <v>Especialista em Trânsito - Administração</v>
      </c>
      <c r="AA453" t="s">
        <v>524</v>
      </c>
      <c r="AD453" s="2" t="str">
        <f t="shared" si="16"/>
        <v>A Secretaria de Planejamento, Governança e Gestão, em atenção ao Disposto na Lei nº 16.165/2024 reenquadra o servidor(a)  Hugo Passos Lemmertz , ID: 3688623 , Vínculo: 1, conforme os critérios a seguir:
 *Categoria atual: DETRAN
 *Cargo atual: Analista
 *Referência atual:  
 *Tempo de Serviço Público: (12 anos, 4 meses, 21 dias)
 *Conversão de LP (se houver): 
 *Titulação para fins de reenquadramento (se houver) 
 *Nova Categoria: DETRAN
 *Novo cargo: Especialista em Trânsito - Administração
 *Nova Referência: C-II.</v>
      </c>
    </row>
    <row r="454" spans="2:30" ht="156" x14ac:dyDescent="0.2">
      <c r="B454">
        <v>3119122</v>
      </c>
      <c r="C454">
        <v>1</v>
      </c>
      <c r="D454" t="str">
        <f t="shared" si="17"/>
        <v>3119122/1</v>
      </c>
      <c r="E454" t="s">
        <v>813</v>
      </c>
      <c r="I454" t="s">
        <v>524</v>
      </c>
      <c r="J454">
        <v>340034</v>
      </c>
      <c r="K454" t="s">
        <v>1156</v>
      </c>
      <c r="V454" t="s">
        <v>1357</v>
      </c>
      <c r="W454" t="s">
        <v>1618</v>
      </c>
      <c r="X454">
        <f>VLOOKUP(D454,Planilha3!$C$1:$AB$673,21,FALSE)</f>
        <v>340065</v>
      </c>
      <c r="Y454" t="str">
        <f>VLOOKUP(D454,Planilha3!$C$1:$AB$673,22,FALSE)</f>
        <v>Técnico em Trânsito - Mecânica</v>
      </c>
      <c r="AA454" t="s">
        <v>524</v>
      </c>
      <c r="AD454" s="2" t="str">
        <f t="shared" si="16"/>
        <v>A Secretaria de Planejamento, Governança e Gestão, em atenção ao Disposto na Lei nº 16.165/2024 reenquadra o servidor(a)  Humberto de Souza Amorim , ID: 3119122 , Vínculo: 1, conforme os critérios a seguir:
 *Categoria atual: DETRAN
 *Cargo atual: Agente Técnico
 *Referência atual:  
 *Tempo de Serviço Público: (15 anos, 5 meses, 12 dias)
 *Conversão de LP (se houver): 
 *Titulação para fins de reenquadramento (se houver) 
 *Nova Categoria: DETRAN
 *Novo cargo: Técnico em Trânsito - Mecânica
 *Nova Referência: E-III.</v>
      </c>
    </row>
    <row r="455" spans="2:30" ht="156" x14ac:dyDescent="0.2">
      <c r="B455">
        <v>3881547</v>
      </c>
      <c r="C455">
        <v>1</v>
      </c>
      <c r="D455" t="str">
        <f t="shared" si="17"/>
        <v>3881547/1</v>
      </c>
      <c r="E455" t="s">
        <v>814</v>
      </c>
      <c r="I455" t="s">
        <v>524</v>
      </c>
      <c r="J455">
        <v>340033</v>
      </c>
      <c r="K455" t="s">
        <v>1158</v>
      </c>
      <c r="V455" t="s">
        <v>1385</v>
      </c>
      <c r="W455" t="s">
        <v>37</v>
      </c>
      <c r="X455">
        <f>VLOOKUP(D455,Planilha3!$C$1:$AB$673,21,FALSE)</f>
        <v>340042</v>
      </c>
      <c r="Y455" t="str">
        <f>VLOOKUP(D455,Planilha3!$C$1:$AB$673,22,FALSE)</f>
        <v>Especialista em Trânsito - Especialista em Trânsito</v>
      </c>
      <c r="AA455" t="s">
        <v>524</v>
      </c>
      <c r="AD455" s="2" t="str">
        <f t="shared" si="16"/>
        <v>A Secretaria de Planejamento, Governança e Gestão, em atenção ao Disposto na Lei nº 16.165/2024 reenquadra o servidor(a)  Igor Eduardo Silveira Petry Hasan Abdalla , ID: 3881547 , Vínculo: 1, conforme os critérios a seguir:
 *Categoria atual: DETRAN
 *Cargo atual: Técnico Superior
 *Referência atual:  
 *Tempo de Serviço Público: (18 anos, 6 meses)
 *Conversão de LP (se houver): 
 *Titulação para fins de reenquadramento (se houver) 
 *Nova Categoria: DETRAN
 *Novo cargo: Especialista em Trânsito - Especialista em Trânsito
 *Nova Referência: C-I.</v>
      </c>
    </row>
    <row r="456" spans="2:30" ht="156" x14ac:dyDescent="0.2">
      <c r="B456">
        <v>3032396</v>
      </c>
      <c r="C456">
        <v>1</v>
      </c>
      <c r="D456" t="str">
        <f t="shared" si="17"/>
        <v>3032396/1</v>
      </c>
      <c r="E456" t="s">
        <v>815</v>
      </c>
      <c r="I456" t="s">
        <v>524</v>
      </c>
      <c r="J456">
        <v>340032</v>
      </c>
      <c r="K456" t="s">
        <v>1157</v>
      </c>
      <c r="V456" t="s">
        <v>1386</v>
      </c>
      <c r="W456" t="s">
        <v>1617</v>
      </c>
      <c r="X456">
        <f>VLOOKUP(D456,Planilha3!$C$1:$AB$673,21,FALSE)</f>
        <v>340048</v>
      </c>
      <c r="Y456" t="str">
        <f>VLOOKUP(D456,Planilha3!$C$1:$AB$673,22,FALSE)</f>
        <v>Especialista em Trânsito - Ciências Jurídicas e Sociais</v>
      </c>
      <c r="AA456" t="s">
        <v>524</v>
      </c>
      <c r="AD456" s="2" t="str">
        <f t="shared" si="16"/>
        <v>A Secretaria de Planejamento, Governança e Gestão, em atenção ao Disposto na Lei nº 16.165/2024 reenquadra o servidor(a)  Ildo Mario Szinvelski , ID: 3032396 , Vínculo: 1, conforme os critérios a seguir:
 *Categoria atual: DETRAN
 *Cargo atual: Analista
 *Referência atual:  
 *Tempo de Serviço Público: (40 anos, 8 meses, 21 dias)
 *Conversão de LP (se houver): 
 *Titulação para fins de reenquadramento (se houver) 
 *Nova Categoria: DETRAN
 *Novo cargo: Especialista em Trânsito - Ciências Jurídicas e Sociais
 *Nova Referência: F-III.</v>
      </c>
    </row>
    <row r="457" spans="2:30" ht="156" x14ac:dyDescent="0.2">
      <c r="B457">
        <v>3019578</v>
      </c>
      <c r="C457">
        <v>1</v>
      </c>
      <c r="D457" t="str">
        <f t="shared" si="17"/>
        <v>3019578/1</v>
      </c>
      <c r="E457" t="s">
        <v>816</v>
      </c>
      <c r="I457" t="s">
        <v>524</v>
      </c>
      <c r="J457">
        <v>340032</v>
      </c>
      <c r="K457" t="s">
        <v>1157</v>
      </c>
      <c r="V457" t="s">
        <v>1387</v>
      </c>
      <c r="W457" t="s">
        <v>32</v>
      </c>
      <c r="X457">
        <f>VLOOKUP(D457,Planilha3!$C$1:$AB$673,21,FALSE)</f>
        <v>340048</v>
      </c>
      <c r="Y457" t="str">
        <f>VLOOKUP(D457,Planilha3!$C$1:$AB$673,22,FALSE)</f>
        <v>Especialista em Trânsito - Ciências Jurídicas e Sociais</v>
      </c>
      <c r="AA457" t="s">
        <v>524</v>
      </c>
      <c r="AD457" s="2" t="str">
        <f t="shared" si="16"/>
        <v>A Secretaria de Planejamento, Governança e Gestão, em atenção ao Disposto na Lei nº 16.165/2024 reenquadra o servidor(a)  Isabel Correa de Lacerda , ID: 3019578 , Vínculo: 1, conforme os critérios a seguir:
 *Categoria atual: DETRAN
 *Cargo atual: Analista
 *Referência atual:  
 *Tempo de Serviço Público: (26 anos, 5 meses, 12 dias)
 *Conversão de LP (se houver): 
 *Titulação para fins de reenquadramento (se houver) 
 *Nova Categoria: DETRAN
 *Novo cargo: Especialista em Trânsito - Ciências Jurídicas e Sociais
 *Nova Referência: C-III.</v>
      </c>
    </row>
    <row r="458" spans="2:30" ht="156" x14ac:dyDescent="0.2">
      <c r="B458">
        <v>4438523</v>
      </c>
      <c r="C458">
        <v>1</v>
      </c>
      <c r="D458" t="str">
        <f t="shared" si="17"/>
        <v>4438523/1</v>
      </c>
      <c r="E458" t="s">
        <v>817</v>
      </c>
      <c r="I458" t="s">
        <v>524</v>
      </c>
      <c r="J458">
        <v>340034</v>
      </c>
      <c r="K458" t="s">
        <v>1156</v>
      </c>
      <c r="V458" t="s">
        <v>1388</v>
      </c>
      <c r="W458" t="s">
        <v>36</v>
      </c>
      <c r="X458">
        <f>VLOOKUP(D458,Planilha3!$C$1:$AB$673,21,FALSE)</f>
        <v>340065</v>
      </c>
      <c r="Y458" t="str">
        <f>VLOOKUP(D458,Planilha3!$C$1:$AB$673,22,FALSE)</f>
        <v>Técnico em Trânsito - Mecânica</v>
      </c>
      <c r="AA458" t="s">
        <v>524</v>
      </c>
      <c r="AD458" s="2" t="str">
        <f t="shared" si="16"/>
        <v>A Secretaria de Planejamento, Governança e Gestão, em atenção ao Disposto na Lei nº 16.165/2024 reenquadra o servidor(a)  Ismael Barbieri , ID: 4438523 , Vínculo: 1, conforme os critérios a seguir:
 *Categoria atual: DETRAN
 *Cargo atual: Agente Técnico
 *Referência atual:  
 *Tempo de Serviço Público: (8 anos, 1 mes, 23 dias)
 *Conversão de LP (se houver): 
 *Titulação para fins de reenquadramento (se houver) 
 *Nova Categoria: DETRAN
 *Novo cargo: Técnico em Trânsito - Mecânica
 *Nova Referência: B-III.</v>
      </c>
    </row>
    <row r="459" spans="2:30" ht="156" x14ac:dyDescent="0.2">
      <c r="B459">
        <v>3882594</v>
      </c>
      <c r="C459">
        <v>1</v>
      </c>
      <c r="D459" t="str">
        <f t="shared" si="17"/>
        <v>3882594/1</v>
      </c>
      <c r="E459" t="s">
        <v>818</v>
      </c>
      <c r="I459" t="s">
        <v>524</v>
      </c>
      <c r="J459">
        <v>340033</v>
      </c>
      <c r="K459" t="s">
        <v>1158</v>
      </c>
      <c r="V459" t="s">
        <v>1389</v>
      </c>
      <c r="W459" t="s">
        <v>39</v>
      </c>
      <c r="X459">
        <f>VLOOKUP(D459,Planilha3!$C$1:$AB$673,21,FALSE)</f>
        <v>340042</v>
      </c>
      <c r="Y459" t="str">
        <f>VLOOKUP(D459,Planilha3!$C$1:$AB$673,22,FALSE)</f>
        <v>Especialista em Trânsito - Especialista em Trânsito</v>
      </c>
      <c r="AA459" t="s">
        <v>524</v>
      </c>
      <c r="AD459" s="2" t="str">
        <f t="shared" si="16"/>
        <v>A Secretaria de Planejamento, Governança e Gestão, em atenção ao Disposto na Lei nº 16.165/2024 reenquadra o servidor(a)  Ismael Lara Ribeiro , ID: 3882594 , Vínculo: 1, conforme os critérios a seguir:
 *Categoria atual: DETRAN
 *Cargo atual: Técnico Superior
 *Referência atual:  
 *Tempo de Serviço Público: (16 anos, 7 meses, 6 dias)
 *Conversão de LP (se houver): 
 *Titulação para fins de reenquadramento (se houver) 
 *Nova Categoria: DETRAN
 *Novo cargo: Especialista em Trânsito - Especialista em Trânsito
 *Nova Referência: B-I.</v>
      </c>
    </row>
    <row r="460" spans="2:30" ht="156" x14ac:dyDescent="0.2">
      <c r="B460">
        <v>3207650</v>
      </c>
      <c r="C460">
        <v>1</v>
      </c>
      <c r="D460" t="str">
        <f t="shared" si="17"/>
        <v>3207650/1</v>
      </c>
      <c r="E460" t="s">
        <v>819</v>
      </c>
      <c r="I460" t="s">
        <v>524</v>
      </c>
      <c r="J460">
        <v>340034</v>
      </c>
      <c r="K460" t="s">
        <v>1156</v>
      </c>
      <c r="V460" t="s">
        <v>1371</v>
      </c>
      <c r="W460" t="s">
        <v>43</v>
      </c>
      <c r="X460">
        <f>VLOOKUP(D460,Planilha3!$C$1:$AB$673,21,FALSE)</f>
        <v>340061</v>
      </c>
      <c r="Y460" t="str">
        <f>VLOOKUP(D460,Planilha3!$C$1:$AB$673,22,FALSE)</f>
        <v>Técnico em Trânsito - Administração</v>
      </c>
      <c r="AA460" t="s">
        <v>524</v>
      </c>
      <c r="AD460" s="2" t="str">
        <f t="shared" si="16"/>
        <v>A Secretaria de Planejamento, Governança e Gestão, em atenção ao Disposto na Lei nº 16.165/2024 reenquadra o servidor(a)  Itanajara Schinoff Souza , ID: 3207650 , Vínculo: 1, conforme os critérios a seguir:
 *Categoria atual: DETRAN
 *Cargo atual: Agente Técnico
 *Referência atual:  
 *Tempo de Serviço Público: (14 anos, 9 meses, 24 dias)
 *Conversão de LP (se houver): 
 *Titulação para fins de reenquadramento (se houver) 
 *Nova Categoria: DETRAN
 *Novo cargo: Técnico em Trânsito - Administração
 *Nova Referência: D-III.</v>
      </c>
    </row>
    <row r="461" spans="2:30" ht="156" x14ac:dyDescent="0.2">
      <c r="B461">
        <v>3778797</v>
      </c>
      <c r="C461">
        <v>1</v>
      </c>
      <c r="D461" t="str">
        <f t="shared" si="17"/>
        <v>3778797/1</v>
      </c>
      <c r="E461" t="s">
        <v>820</v>
      </c>
      <c r="I461" t="s">
        <v>524</v>
      </c>
      <c r="J461">
        <v>340032</v>
      </c>
      <c r="K461" t="s">
        <v>1157</v>
      </c>
      <c r="V461" t="s">
        <v>1390</v>
      </c>
      <c r="W461" t="s">
        <v>42</v>
      </c>
      <c r="X461">
        <f>VLOOKUP(D461,Planilha3!$C$1:$AB$673,21,FALSE)</f>
        <v>340055</v>
      </c>
      <c r="Y461" t="str">
        <f>VLOOKUP(D461,Planilha3!$C$1:$AB$673,22,FALSE)</f>
        <v>Especialista em Trânsito - Pedagogia</v>
      </c>
      <c r="AA461" t="s">
        <v>524</v>
      </c>
      <c r="AD461" s="2" t="str">
        <f t="shared" si="16"/>
        <v>A Secretaria de Planejamento, Governança e Gestão, em atenção ao Disposto na Lei nº 16.165/2024 reenquadra o servidor(a)  Ivana Bernardes da Silva , ID: 3778797 , Vínculo: 1, conforme os critérios a seguir:
 *Categoria atual: DETRAN
 *Cargo atual: Analista
 *Referência atual:  
 *Tempo de Serviço Público: (16 anos, 8 meses, 12 dias)
 *Conversão de LP (se houver): 
 *Titulação para fins de reenquadramento (se houver) 
 *Nova Categoria: DETRAN
 *Novo cargo: Especialista em Trânsito - Pedagogia
 *Nova Referência: D-I.</v>
      </c>
    </row>
    <row r="462" spans="2:30" ht="156" x14ac:dyDescent="0.2">
      <c r="B462">
        <v>3048136</v>
      </c>
      <c r="C462">
        <v>1</v>
      </c>
      <c r="D462" t="str">
        <f t="shared" si="17"/>
        <v>3048136/1</v>
      </c>
      <c r="E462" t="s">
        <v>821</v>
      </c>
      <c r="I462" t="s">
        <v>524</v>
      </c>
      <c r="J462">
        <v>340032</v>
      </c>
      <c r="K462" t="s">
        <v>1157</v>
      </c>
      <c r="V462" t="s">
        <v>1391</v>
      </c>
      <c r="W462" t="s">
        <v>48</v>
      </c>
      <c r="X462">
        <f>VLOOKUP(D462,Planilha3!$C$1:$AB$673,21,FALSE)</f>
        <v>340043</v>
      </c>
      <c r="Y462" t="str">
        <f>VLOOKUP(D462,Planilha3!$C$1:$AB$673,22,FALSE)</f>
        <v>Especialista em Trânsito - Administração</v>
      </c>
      <c r="AA462" t="s">
        <v>524</v>
      </c>
      <c r="AD462" s="2" t="str">
        <f t="shared" si="16"/>
        <v>A Secretaria de Planejamento, Governança e Gestão, em atenção ao Disposto na Lei nº 16.165/2024 reenquadra o servidor(a)  Izabel Cristina Guterres , ID: 3048136 , Vínculo: 1, conforme os critérios a seguir:
 *Categoria atual: DETRAN
 *Cargo atual: Analista
 *Referência atual:  
 *Tempo de Serviço Público: (18 anos, 11 meses, 21 dias)
 *Conversão de LP (se houver): 
 *Titulação para fins de reenquadramento (se houver) 
 *Nova Categoria: DETRAN
 *Novo cargo: Especialista em Trânsito - Administração
 *Nova Referência: F-I.</v>
      </c>
    </row>
    <row r="463" spans="2:30" ht="156" x14ac:dyDescent="0.2">
      <c r="B463">
        <v>3119262</v>
      </c>
      <c r="C463">
        <v>1</v>
      </c>
      <c r="D463" t="str">
        <f t="shared" si="17"/>
        <v>3119262/1</v>
      </c>
      <c r="E463" t="s">
        <v>822</v>
      </c>
      <c r="I463" t="s">
        <v>524</v>
      </c>
      <c r="J463">
        <v>340034</v>
      </c>
      <c r="K463" t="s">
        <v>1156</v>
      </c>
      <c r="V463" t="s">
        <v>1392</v>
      </c>
      <c r="W463" t="s">
        <v>1619</v>
      </c>
      <c r="X463">
        <f>VLOOKUP(D463,Planilha3!$C$1:$AB$673,21,FALSE)</f>
        <v>340061</v>
      </c>
      <c r="Y463" t="str">
        <f>VLOOKUP(D463,Planilha3!$C$1:$AB$673,22,FALSE)</f>
        <v>Técnico em Trânsito - Administração</v>
      </c>
      <c r="AA463" t="s">
        <v>524</v>
      </c>
      <c r="AD463" s="2" t="str">
        <f t="shared" si="16"/>
        <v>A Secretaria de Planejamento, Governança e Gestão, em atenção ao Disposto na Lei nº 16.165/2024 reenquadra o servidor(a)  Jacqueline Pedroso Comelli , ID: 3119262 , Vínculo: 1, conforme os critérios a seguir:
 *Categoria atual: DETRAN
 *Cargo atual: Agente Técnico
 *Referência atual:  
 *Tempo de Serviço Público: (15 anos, 9 meses, 18 dias)
 *Conversão de LP (se houver): 
 *Titulação para fins de reenquadramento (se houver) 
 *Nova Categoria: DETRAN
 *Novo cargo: Técnico em Trânsito - Administração
 *Nova Referência: E-I.</v>
      </c>
    </row>
    <row r="464" spans="2:30" ht="156" x14ac:dyDescent="0.2">
      <c r="B464">
        <v>3119238</v>
      </c>
      <c r="C464">
        <v>1</v>
      </c>
      <c r="D464" t="str">
        <f t="shared" si="17"/>
        <v>3119238/1</v>
      </c>
      <c r="E464" t="s">
        <v>823</v>
      </c>
      <c r="I464" t="s">
        <v>524</v>
      </c>
      <c r="J464">
        <v>340032</v>
      </c>
      <c r="K464" t="s">
        <v>1157</v>
      </c>
      <c r="V464" t="s">
        <v>1164</v>
      </c>
      <c r="W464" t="s">
        <v>40</v>
      </c>
      <c r="X464">
        <f>VLOOKUP(D464,Planilha3!$C$1:$AB$673,21,FALSE)</f>
        <v>340043</v>
      </c>
      <c r="Y464" t="str">
        <f>VLOOKUP(D464,Planilha3!$C$1:$AB$673,22,FALSE)</f>
        <v>Especialista em Trânsito - Administração</v>
      </c>
      <c r="AA464" t="s">
        <v>524</v>
      </c>
      <c r="AD464" s="2" t="str">
        <f t="shared" si="16"/>
        <v>A Secretaria de Planejamento, Governança e Gestão, em atenção ao Disposto na Lei nº 16.165/2024 reenquadra o servidor(a)  Jader Campos Nunes , ID: 3119238 , Vínculo: 1, conforme os critérios a seguir:
 *Categoria atual: DETRAN
 *Cargo atual: Analista
 *Referência atual:  
 *Tempo de Serviço Público: (15 anos, 5 meses, 8 dias)
 *Conversão de LP (se houver): 
 *Titulação para fins de reenquadramento (se houver) 
 *Nova Categoria: DETRAN
 *Novo cargo: Especialista em Trânsito - Administração
 *Nova Referência: E-II.</v>
      </c>
    </row>
    <row r="465" spans="2:30" ht="156" x14ac:dyDescent="0.2">
      <c r="B465">
        <v>3871142</v>
      </c>
      <c r="C465">
        <v>1</v>
      </c>
      <c r="D465" t="str">
        <f t="shared" si="17"/>
        <v>3871142/1</v>
      </c>
      <c r="E465" t="s">
        <v>824</v>
      </c>
      <c r="I465" t="s">
        <v>524</v>
      </c>
      <c r="J465">
        <v>340032</v>
      </c>
      <c r="K465" t="s">
        <v>1157</v>
      </c>
      <c r="V465" t="s">
        <v>1393</v>
      </c>
      <c r="W465" t="s">
        <v>35</v>
      </c>
      <c r="X465">
        <f>VLOOKUP(D465,Planilha3!$C$1:$AB$673,21,FALSE)</f>
        <v>340051</v>
      </c>
      <c r="Y465" t="str">
        <f>VLOOKUP(D465,Planilha3!$C$1:$AB$673,22,FALSE)</f>
        <v>Especialista em Trânsito - Estatística</v>
      </c>
      <c r="AA465" t="s">
        <v>524</v>
      </c>
      <c r="AD465" s="2" t="str">
        <f t="shared" si="16"/>
        <v>A Secretaria de Planejamento, Governança e Gestão, em atenção ao Disposto na Lei nº 16.165/2024 reenquadra o servidor(a)  Jaimar de Barros Monteiro , ID: 3871142 , Vínculo: 1, conforme os critérios a seguir:
 *Categoria atual: DETRAN
 *Cargo atual: Analista
 *Referência atual:  
 *Tempo de Serviço Público: (11 anos, 7 meses, 12 dias)
 *Conversão de LP (se houver): 
 *Titulação para fins de reenquadramento (se houver) 
 *Nova Categoria: DETRAN
 *Novo cargo: Especialista em Trânsito - Estatística
 *Nova Referência: C-II.</v>
      </c>
    </row>
    <row r="466" spans="2:30" ht="156" x14ac:dyDescent="0.2">
      <c r="B466">
        <v>3043878</v>
      </c>
      <c r="C466">
        <v>1</v>
      </c>
      <c r="D466" t="str">
        <f t="shared" si="17"/>
        <v>3043878/1</v>
      </c>
      <c r="E466" t="s">
        <v>825</v>
      </c>
      <c r="I466" t="s">
        <v>524</v>
      </c>
      <c r="J466">
        <v>340034</v>
      </c>
      <c r="K466" t="s">
        <v>1156</v>
      </c>
      <c r="V466" t="s">
        <v>1394</v>
      </c>
      <c r="W466" t="s">
        <v>1617</v>
      </c>
      <c r="X466">
        <f>VLOOKUP(D466,Planilha3!$C$1:$AB$673,21,FALSE)</f>
        <v>340064</v>
      </c>
      <c r="Y466" t="str">
        <f>VLOOKUP(D466,Planilha3!$C$1:$AB$673,22,FALSE)</f>
        <v>Técnico em Trânsito - Informática</v>
      </c>
      <c r="AA466" t="s">
        <v>524</v>
      </c>
      <c r="AD466" s="2" t="str">
        <f t="shared" si="16"/>
        <v>A Secretaria de Planejamento, Governança e Gestão, em atenção ao Disposto na Lei nº 16.165/2024 reenquadra o servidor(a)  Jaime Bueno , ID: 3043878 , Vínculo: 1, conforme os critérios a seguir:
 *Categoria atual: DETRAN
 *Cargo atual: Agente Técnico
 *Referência atual:  
 *Tempo de Serviço Público: (29 anos, 11 meses, 24 dias)
 *Conversão de LP (se houver): 
 *Titulação para fins de reenquadramento (se houver) 
 *Nova Categoria: DETRAN
 *Novo cargo: Técnico em Trânsito - Informática
 *Nova Referência: F-III.</v>
      </c>
    </row>
    <row r="467" spans="2:30" ht="156" x14ac:dyDescent="0.2">
      <c r="B467">
        <v>3590810</v>
      </c>
      <c r="C467">
        <v>2</v>
      </c>
      <c r="D467" t="str">
        <f t="shared" si="17"/>
        <v>3590810/2</v>
      </c>
      <c r="E467" t="s">
        <v>826</v>
      </c>
      <c r="I467" t="s">
        <v>524</v>
      </c>
      <c r="J467">
        <v>340032</v>
      </c>
      <c r="K467" t="s">
        <v>1157</v>
      </c>
      <c r="V467" t="s">
        <v>1395</v>
      </c>
      <c r="W467" t="s">
        <v>32</v>
      </c>
      <c r="X467">
        <f>VLOOKUP(D467,Planilha3!$C$1:$AB$673,21,FALSE)</f>
        <v>340048</v>
      </c>
      <c r="Y467" t="str">
        <f>VLOOKUP(D467,Planilha3!$C$1:$AB$673,22,FALSE)</f>
        <v>Especialista em Trânsito - Ciências Jurídicas e Sociais</v>
      </c>
      <c r="AA467" t="s">
        <v>524</v>
      </c>
      <c r="AD467" s="2" t="str">
        <f t="shared" si="16"/>
        <v>A Secretaria de Planejamento, Governança e Gestão, em atenção ao Disposto na Lei nº 16.165/2024 reenquadra o servidor(a)  Jaime Pegorini , ID: 3590810 , Vínculo: 2, conforme os critérios a seguir:
 *Categoria atual: DETRAN
 *Cargo atual: Analista
 *Referência atual:  
 *Tempo de Serviço Público: (13 anos, 3 meses, 29 dias)
 *Conversão de LP (se houver): 
 *Titulação para fins de reenquadramento (se houver) 
 *Nova Categoria: DETRAN
 *Novo cargo: Especialista em Trânsito - Ciências Jurídicas e Sociais
 *Nova Referência: C-III.</v>
      </c>
    </row>
    <row r="468" spans="2:30" ht="156" x14ac:dyDescent="0.2">
      <c r="B468">
        <v>3872335</v>
      </c>
      <c r="C468">
        <v>1</v>
      </c>
      <c r="D468" t="str">
        <f t="shared" si="17"/>
        <v>3872335/1</v>
      </c>
      <c r="E468" t="s">
        <v>827</v>
      </c>
      <c r="I468" t="s">
        <v>524</v>
      </c>
      <c r="J468">
        <v>340035</v>
      </c>
      <c r="K468" t="s">
        <v>1159</v>
      </c>
      <c r="V468" t="s">
        <v>1396</v>
      </c>
      <c r="W468" t="s">
        <v>37</v>
      </c>
      <c r="X468">
        <f>VLOOKUP(D468,Planilha3!$C$1:$AB$673,21,FALSE)</f>
        <v>340068</v>
      </c>
      <c r="Y468" t="str">
        <f>VLOOKUP(D468,Planilha3!$C$1:$AB$673,22,FALSE)</f>
        <v>Assistente em Trânsito</v>
      </c>
      <c r="AA468" t="s">
        <v>524</v>
      </c>
      <c r="AD468" s="2" t="str">
        <f t="shared" si="16"/>
        <v>A Secretaria de Planejamento, Governança e Gestão, em atenção ao Disposto na Lei nº 16.165/2024 reenquadra o servidor(a)  Jair Comin , ID: 3872335 , Vínculo: 1, conforme os critérios a seguir:
 *Categoria atual: DETRAN
 *Cargo atual: Assistente Administrativo e Operacional
 *Referência atual:  
 *Tempo de Serviço Público: (13 anos, 10 meses, 19 dias)
 *Conversão de LP (se houver): 
 *Titulação para fins de reenquadramento (se houver) 
 *Nova Categoria: DETRAN
 *Novo cargo: Assistente em Trânsito
 *Nova Referência: C-I.</v>
      </c>
    </row>
    <row r="469" spans="2:30" ht="156" x14ac:dyDescent="0.2">
      <c r="B469">
        <v>3810470</v>
      </c>
      <c r="C469">
        <v>1</v>
      </c>
      <c r="D469" t="str">
        <f t="shared" si="17"/>
        <v>3810470/1</v>
      </c>
      <c r="E469" t="s">
        <v>828</v>
      </c>
      <c r="I469" t="s">
        <v>524</v>
      </c>
      <c r="J469">
        <v>340034</v>
      </c>
      <c r="K469" t="s">
        <v>1156</v>
      </c>
      <c r="V469" t="s">
        <v>1397</v>
      </c>
      <c r="W469" t="s">
        <v>35</v>
      </c>
      <c r="X469">
        <f>VLOOKUP(D469,Planilha3!$C$1:$AB$673,21,FALSE)</f>
        <v>340067</v>
      </c>
      <c r="Y469" t="str">
        <f>VLOOKUP(D469,Planilha3!$C$1:$AB$673,22,FALSE)</f>
        <v>Técnico em Trânsito -  Secretariado</v>
      </c>
      <c r="AA469" t="s">
        <v>524</v>
      </c>
      <c r="AD469" s="2" t="str">
        <f t="shared" si="16"/>
        <v>A Secretaria de Planejamento, Governança e Gestão, em atenção ao Disposto na Lei nº 16.165/2024 reenquadra o servidor(a)  Janaina da Rosa , ID: 3810470 , Vínculo: 1, conforme os critérios a seguir:
 *Categoria atual: DETRAN
 *Cargo atual: Agente Técnico
 *Referência atual:  
 *Tempo de Serviço Público: (12 anos, 6 meses, 19 dias)
 *Conversão de LP (se houver): 
 *Titulação para fins de reenquadramento (se houver) 
 *Nova Categoria: DETRAN
 *Novo cargo: Técnico em Trânsito -  Secretariado
 *Nova Referência: C-II.</v>
      </c>
    </row>
    <row r="470" spans="2:30" ht="156" x14ac:dyDescent="0.2">
      <c r="B470">
        <v>3881555</v>
      </c>
      <c r="C470">
        <v>1</v>
      </c>
      <c r="D470" t="str">
        <f t="shared" si="17"/>
        <v>3881555/1</v>
      </c>
      <c r="E470" t="s">
        <v>829</v>
      </c>
      <c r="I470" t="s">
        <v>524</v>
      </c>
      <c r="J470">
        <v>340033</v>
      </c>
      <c r="K470" t="s">
        <v>1158</v>
      </c>
      <c r="V470" t="s">
        <v>1162</v>
      </c>
      <c r="W470" t="s">
        <v>50</v>
      </c>
      <c r="X470">
        <f>VLOOKUP(D470,Planilha3!$C$1:$AB$673,21,FALSE)</f>
        <v>340042</v>
      </c>
      <c r="Y470" t="str">
        <f>VLOOKUP(D470,Planilha3!$C$1:$AB$673,22,FALSE)</f>
        <v>Especialista em Trânsito - Especialista em Trânsito</v>
      </c>
      <c r="AA470" t="s">
        <v>524</v>
      </c>
      <c r="AD470" s="2" t="str">
        <f t="shared" si="16"/>
        <v>A Secretaria de Planejamento, Governança e Gestão, em atenção ao Disposto na Lei nº 16.165/2024 reenquadra o servidor(a)  Janaina Taboada de Moura , ID: 3881555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471" spans="2:30" ht="156" x14ac:dyDescent="0.2">
      <c r="B471">
        <v>4222318</v>
      </c>
      <c r="C471">
        <v>1</v>
      </c>
      <c r="D471" t="str">
        <f t="shared" si="17"/>
        <v>4222318/1</v>
      </c>
      <c r="E471" t="s">
        <v>830</v>
      </c>
      <c r="I471" t="s">
        <v>524</v>
      </c>
      <c r="J471">
        <v>340033</v>
      </c>
      <c r="K471" t="s">
        <v>1158</v>
      </c>
      <c r="V471" t="s">
        <v>1398</v>
      </c>
      <c r="W471" t="s">
        <v>39</v>
      </c>
      <c r="X471">
        <f>VLOOKUP(D471,Planilha3!$C$1:$AB$673,21,FALSE)</f>
        <v>340042</v>
      </c>
      <c r="Y471" t="str">
        <f>VLOOKUP(D471,Planilha3!$C$1:$AB$673,22,FALSE)</f>
        <v>Especialista em Trânsito - Especialista em Trânsito</v>
      </c>
      <c r="AA471" t="s">
        <v>524</v>
      </c>
      <c r="AD471" s="2" t="str">
        <f t="shared" si="16"/>
        <v>A Secretaria de Planejamento, Governança e Gestão, em atenção ao Disposto na Lei nº 16.165/2024 reenquadra o servidor(a)  Jandrei Thier , ID: 4222318 , Vínculo: 1, conforme os critérios a seguir:
 *Categoria atual: DETRAN
 *Cargo atual: Técnico Superior
 *Referência atual:  
 *Tempo de Serviço Público: (12 anos, 8 meses, 19 dias)
 *Conversão de LP (se houver): 
 *Titulação para fins de reenquadramento (se houver) 
 *Nova Categoria: DETRAN
 *Novo cargo: Especialista em Trânsito - Especialista em Trânsito
 *Nova Referência: B-I.</v>
      </c>
    </row>
    <row r="472" spans="2:30" ht="156" x14ac:dyDescent="0.2">
      <c r="B472">
        <v>3209385</v>
      </c>
      <c r="C472">
        <v>1</v>
      </c>
      <c r="D472" t="str">
        <f t="shared" si="17"/>
        <v>3209385/1</v>
      </c>
      <c r="E472" t="s">
        <v>831</v>
      </c>
      <c r="I472" t="s">
        <v>524</v>
      </c>
      <c r="J472">
        <v>340034</v>
      </c>
      <c r="K472" t="s">
        <v>1156</v>
      </c>
      <c r="V472" t="s">
        <v>1276</v>
      </c>
      <c r="W472" t="s">
        <v>42</v>
      </c>
      <c r="X472">
        <f>VLOOKUP(D472,Planilha3!$C$1:$AB$673,21,FALSE)</f>
        <v>340067</v>
      </c>
      <c r="Y472" t="str">
        <f>VLOOKUP(D472,Planilha3!$C$1:$AB$673,22,FALSE)</f>
        <v>Técnico em Trânsito -  Secretariado</v>
      </c>
      <c r="AA472" t="s">
        <v>524</v>
      </c>
      <c r="AD472" s="2" t="str">
        <f t="shared" si="16"/>
        <v>A Secretaria de Planejamento, Governança e Gestão, em atenção ao Disposto na Lei nº 16.165/2024 reenquadra o servidor(a)  Jane de Sousa Vieira , ID: 3209385 , Vínculo: 1, conforme os critérios a seguir:
 *Categoria atual: DETRAN
 *Cargo atual: Agente Técnico
 *Referência atual:  
 *Tempo de Serviço Público: (14 anos, 8 meses, 28 dias)
 *Conversão de LP (se houver): 
 *Titulação para fins de reenquadramento (se houver) 
 *Nova Categoria: DETRAN
 *Novo cargo: Técnico em Trânsito -  Secretariado
 *Nova Referência: D-I.</v>
      </c>
    </row>
    <row r="473" spans="2:30" ht="156" x14ac:dyDescent="0.2">
      <c r="B473">
        <v>3117430</v>
      </c>
      <c r="C473">
        <v>1</v>
      </c>
      <c r="D473" t="str">
        <f t="shared" si="17"/>
        <v>3117430/1</v>
      </c>
      <c r="E473" t="s">
        <v>832</v>
      </c>
      <c r="I473" t="s">
        <v>524</v>
      </c>
      <c r="J473">
        <v>340034</v>
      </c>
      <c r="K473" t="s">
        <v>1156</v>
      </c>
      <c r="V473" t="s">
        <v>1172</v>
      </c>
      <c r="W473" t="s">
        <v>1618</v>
      </c>
      <c r="X473">
        <f>VLOOKUP(D473,Planilha3!$C$1:$AB$673,21,FALSE)</f>
        <v>340061</v>
      </c>
      <c r="Y473" t="str">
        <f>VLOOKUP(D473,Planilha3!$C$1:$AB$673,22,FALSE)</f>
        <v>Técnico em Trânsito - Administração</v>
      </c>
      <c r="AA473" t="s">
        <v>524</v>
      </c>
      <c r="AD473" s="2" t="str">
        <f t="shared" si="16"/>
        <v>A Secretaria de Planejamento, Governança e Gestão, em atenção ao Disposto na Lei nº 16.165/2024 reenquadra o servidor(a)  Janice Pesenti Monteiro , ID: 3117430 , Vínculo: 1, conforme os critérios a seguir:
 *Categoria atual: DETRAN
 *Cargo atual: Agente Técnico
 *Referência atual:  
 *Tempo de Serviço Público: (15 anos, 5 meses, 5 dias)
 *Conversão de LP (se houver): 
 *Titulação para fins de reenquadramento (se houver) 
 *Nova Categoria: DETRAN
 *Novo cargo: Técnico em Trânsito - Administração
 *Nova Referência: E-III.</v>
      </c>
    </row>
    <row r="474" spans="2:30" ht="156" x14ac:dyDescent="0.2">
      <c r="B474">
        <v>3881091</v>
      </c>
      <c r="C474">
        <v>1</v>
      </c>
      <c r="D474" t="str">
        <f t="shared" si="17"/>
        <v>3881091/1</v>
      </c>
      <c r="E474" t="s">
        <v>833</v>
      </c>
      <c r="I474" t="s">
        <v>524</v>
      </c>
      <c r="J474">
        <v>340033</v>
      </c>
      <c r="K474" t="s">
        <v>1158</v>
      </c>
      <c r="V474" t="s">
        <v>1399</v>
      </c>
      <c r="W474" t="s">
        <v>44</v>
      </c>
      <c r="X474">
        <f>VLOOKUP(D474,Planilha3!$C$1:$AB$673,21,FALSE)</f>
        <v>340042</v>
      </c>
      <c r="Y474" t="str">
        <f>VLOOKUP(D474,Planilha3!$C$1:$AB$673,22,FALSE)</f>
        <v>Especialista em Trânsito - Especialista em Trânsito</v>
      </c>
      <c r="AA474" t="s">
        <v>524</v>
      </c>
      <c r="AD474" s="2" t="str">
        <f t="shared" si="16"/>
        <v>A Secretaria de Planejamento, Governança e Gestão, em atenção ao Disposto na Lei nº 16.165/2024 reenquadra o servidor(a)  Jardel Vivian , ID: 3881091 , Vínculo: 1, conforme os critérios a seguir:
 *Categoria atual: DETRAN
 *Cargo atual: Técnico Superior
 *Referência atual:  
 *Tempo de Serviço Público: (11 anos, 5 meses, 28 dias)
 *Conversão de LP (se houver): 
 *Titulação para fins de reenquadramento (se houver) 
 *Nova Categoria: DETRAN
 *Novo cargo: Especialista em Trânsito - Especialista em Trânsito
 *Nova Referência: B-II.</v>
      </c>
    </row>
    <row r="475" spans="2:30" ht="156" x14ac:dyDescent="0.2">
      <c r="B475">
        <v>3881113</v>
      </c>
      <c r="C475">
        <v>1</v>
      </c>
      <c r="D475" t="str">
        <f t="shared" si="17"/>
        <v>3881113/1</v>
      </c>
      <c r="E475" t="s">
        <v>834</v>
      </c>
      <c r="I475" t="s">
        <v>524</v>
      </c>
      <c r="J475">
        <v>340033</v>
      </c>
      <c r="K475" t="s">
        <v>1158</v>
      </c>
      <c r="V475" t="s">
        <v>1162</v>
      </c>
      <c r="W475" t="s">
        <v>39</v>
      </c>
      <c r="X475">
        <f>VLOOKUP(D475,Planilha3!$C$1:$AB$673,21,FALSE)</f>
        <v>340042</v>
      </c>
      <c r="Y475" t="str">
        <f>VLOOKUP(D475,Planilha3!$C$1:$AB$673,22,FALSE)</f>
        <v>Especialista em Trânsito - Especialista em Trânsito</v>
      </c>
      <c r="AA475" t="s">
        <v>524</v>
      </c>
      <c r="AD475" s="2" t="str">
        <f t="shared" si="16"/>
        <v>A Secretaria de Planejamento, Governança e Gestão, em atenção ao Disposto na Lei nº 16.165/2024 reenquadra o servidor(a)  Jean Carlo Benetti , ID: 3881113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476" spans="2:30" ht="156" x14ac:dyDescent="0.2">
      <c r="B476">
        <v>3126340</v>
      </c>
      <c r="C476">
        <v>1</v>
      </c>
      <c r="D476" t="str">
        <f t="shared" si="17"/>
        <v>3126340/1</v>
      </c>
      <c r="E476" t="s">
        <v>835</v>
      </c>
      <c r="I476" t="s">
        <v>524</v>
      </c>
      <c r="J476">
        <v>340032</v>
      </c>
      <c r="K476" t="s">
        <v>1157</v>
      </c>
      <c r="V476" t="s">
        <v>1207</v>
      </c>
      <c r="W476" t="s">
        <v>40</v>
      </c>
      <c r="X476">
        <f>VLOOKUP(D476,Planilha3!$C$1:$AB$673,21,FALSE)</f>
        <v>340050</v>
      </c>
      <c r="Y476" t="str">
        <f>VLOOKUP(D476,Planilha3!$C$1:$AB$673,22,FALSE)</f>
        <v>Especialista em Trânsito - Engenharia Mecânica</v>
      </c>
      <c r="AA476" t="s">
        <v>524</v>
      </c>
      <c r="AD476" s="2" t="str">
        <f t="shared" si="16"/>
        <v>A Secretaria de Planejamento, Governança e Gestão, em atenção ao Disposto na Lei nº 16.165/2024 reenquadra o servidor(a)  Jean Carlos Presotto Boeira , ID: 3126340 , Vínculo: 1, conforme os critérios a seguir:
 *Categoria atual: DETRAN
 *Cargo atual: Analista
 *Referência atual:  
 *Tempo de Serviço Público: (15 anos, 4 meses, 26 dias)
 *Conversão de LP (se houver): 
 *Titulação para fins de reenquadramento (se houver) 
 *Nova Categoria: DETRAN
 *Novo cargo: Especialista em Trânsito - Engenharia Mecânica
 *Nova Referência: E-II.</v>
      </c>
    </row>
    <row r="477" spans="2:30" ht="156" x14ac:dyDescent="0.2">
      <c r="B477">
        <v>3119289</v>
      </c>
      <c r="C477">
        <v>1</v>
      </c>
      <c r="D477" t="str">
        <f t="shared" si="17"/>
        <v>3119289/1</v>
      </c>
      <c r="E477" t="s">
        <v>836</v>
      </c>
      <c r="I477" t="s">
        <v>524</v>
      </c>
      <c r="J477">
        <v>340032</v>
      </c>
      <c r="K477" t="s">
        <v>1157</v>
      </c>
      <c r="V477" t="s">
        <v>1291</v>
      </c>
      <c r="W477" t="s">
        <v>43</v>
      </c>
      <c r="X477">
        <f>VLOOKUP(D477,Planilha3!$C$1:$AB$673,21,FALSE)</f>
        <v>340043</v>
      </c>
      <c r="Y477" t="str">
        <f>VLOOKUP(D477,Planilha3!$C$1:$AB$673,22,FALSE)</f>
        <v>Especialista em Trânsito - Administração</v>
      </c>
      <c r="AA477" t="s">
        <v>524</v>
      </c>
      <c r="AD477" s="2" t="str">
        <f t="shared" si="16"/>
        <v>A Secretaria de Planejamento, Governança e Gestão, em atenção ao Disposto na Lei nº 16.165/2024 reenquadra o servidor(a)  Jeane Souza Menezes , ID: 3119289 , Vínculo: 1, conforme os critérios a seguir:
 *Categoria atual: DETRAN
 *Cargo atual: Analista
 *Referência atual:  
 *Tempo de Serviço Público: (15 anos, 5 meses, 3 dias)
 *Conversão de LP (se houver): 
 *Titulação para fins de reenquadramento (se houver) 
 *Nova Categoria: DETRAN
 *Novo cargo: Especialista em Trânsito - Administração
 *Nova Referência: D-III.</v>
      </c>
    </row>
    <row r="478" spans="2:30" ht="156" x14ac:dyDescent="0.2">
      <c r="B478">
        <v>3029107</v>
      </c>
      <c r="C478">
        <v>1</v>
      </c>
      <c r="D478" t="str">
        <f t="shared" si="17"/>
        <v>3029107/1</v>
      </c>
      <c r="E478" t="s">
        <v>837</v>
      </c>
      <c r="I478" t="s">
        <v>524</v>
      </c>
      <c r="J478">
        <v>340032</v>
      </c>
      <c r="K478" t="s">
        <v>1157</v>
      </c>
      <c r="V478" t="s">
        <v>1400</v>
      </c>
      <c r="W478" t="s">
        <v>1621</v>
      </c>
      <c r="X478">
        <f>VLOOKUP(D478,Planilha3!$C$1:$AB$673,21,FALSE)</f>
        <v>340043</v>
      </c>
      <c r="Y478" t="str">
        <f>VLOOKUP(D478,Planilha3!$C$1:$AB$673,22,FALSE)</f>
        <v>Especialista em Trânsito - Administração</v>
      </c>
      <c r="AA478" t="s">
        <v>524</v>
      </c>
      <c r="AD478" s="2" t="str">
        <f t="shared" si="16"/>
        <v>A Secretaria de Planejamento, Governança e Gestão, em atenção ao Disposto na Lei nº 16.165/2024 reenquadra o servidor(a)  Jeferson Fischer Sperb , ID: 3029107 , Vínculo: 1, conforme os critérios a seguir:
 *Categoria atual: DETRAN
 *Cargo atual: Analista
 *Referência atual:  
 *Tempo de Serviço Público: (32 anos, 1 mes, 3 dias)
 *Conversão de LP (se houver): 
 *Titulação para fins de reenquadramento (se houver) 
 *Nova Categoria: DETRAN
 *Novo cargo: Especialista em Trânsito - Administração
 *Nova Referência: F-III - ESPECIAL.</v>
      </c>
    </row>
    <row r="479" spans="2:30" ht="156" x14ac:dyDescent="0.2">
      <c r="B479">
        <v>3880435</v>
      </c>
      <c r="C479">
        <v>1</v>
      </c>
      <c r="D479" t="str">
        <f t="shared" si="17"/>
        <v>3880435/1</v>
      </c>
      <c r="E479" t="s">
        <v>838</v>
      </c>
      <c r="I479" t="s">
        <v>524</v>
      </c>
      <c r="J479">
        <v>340032</v>
      </c>
      <c r="K479" t="s">
        <v>1157</v>
      </c>
      <c r="V479" t="s">
        <v>58</v>
      </c>
      <c r="W479" t="s">
        <v>35</v>
      </c>
      <c r="X479">
        <f>VLOOKUP(D479,Planilha3!$C$1:$AB$673,21,FALSE)</f>
        <v>340050</v>
      </c>
      <c r="Y479" t="str">
        <f>VLOOKUP(D479,Planilha3!$C$1:$AB$673,22,FALSE)</f>
        <v>Especialista em Trânsito - Engenharia Mecânica</v>
      </c>
      <c r="AA479" t="s">
        <v>524</v>
      </c>
      <c r="AD479" s="2" t="str">
        <f t="shared" si="16"/>
        <v>A Secretaria de Planejamento, Governança e Gestão, em atenção ao Disposto na Lei nº 16.165/2024 reenquadra o servidor(a)  Jeferson Gasparetto , ID: 3880435 , Vínculo: 1, conforme os critérios a seguir:
 *Categoria atual: DETRAN
 *Cargo atual: Analista
 *Referência atual:  
 *Tempo de Serviço Público: (10 anos, 10 meses, 18 dias)
 *Conversão de LP (se houver): 
 *Titulação para fins de reenquadramento (se houver) 
 *Nova Categoria: DETRAN
 *Novo cargo: Especialista em Trânsito - Engenharia Mecânica
 *Nova Referência: C-II.</v>
      </c>
    </row>
    <row r="480" spans="2:30" ht="156" x14ac:dyDescent="0.2">
      <c r="B480">
        <v>3874605</v>
      </c>
      <c r="C480">
        <v>1</v>
      </c>
      <c r="D480" t="str">
        <f t="shared" si="17"/>
        <v>3874605/1</v>
      </c>
      <c r="E480" t="s">
        <v>839</v>
      </c>
      <c r="I480" t="s">
        <v>524</v>
      </c>
      <c r="J480">
        <v>340032</v>
      </c>
      <c r="K480" t="s">
        <v>1157</v>
      </c>
      <c r="V480" t="s">
        <v>1301</v>
      </c>
      <c r="W480" t="s">
        <v>35</v>
      </c>
      <c r="X480">
        <f>VLOOKUP(D480,Planilha3!$C$1:$AB$673,21,FALSE)</f>
        <v>340050</v>
      </c>
      <c r="Y480" t="str">
        <f>VLOOKUP(D480,Planilha3!$C$1:$AB$673,22,FALSE)</f>
        <v>Especialista em Trânsito - Engenharia Mecânica</v>
      </c>
      <c r="AA480" t="s">
        <v>524</v>
      </c>
      <c r="AD480" s="2" t="str">
        <f t="shared" si="16"/>
        <v>A Secretaria de Planejamento, Governança e Gestão, em atenção ao Disposto na Lei nº 16.165/2024 reenquadra o servidor(a)  Jeferson Pereira Zanotti , ID: 3874605 , Vínculo: 1, conforme os critérios a seguir:
 *Categoria atual: DETRAN
 *Cargo atual: Analista
 *Referência atual:  
 *Tempo de Serviço Público: (10 anos, 11 meses, 12 dias)
 *Conversão de LP (se houver): 
 *Titulação para fins de reenquadramento (se houver) 
 *Nova Categoria: DETRAN
 *Novo cargo: Especialista em Trânsito - Engenharia Mecânica
 *Nova Referência: C-II.</v>
      </c>
    </row>
    <row r="481" spans="2:30" ht="156" x14ac:dyDescent="0.2">
      <c r="B481">
        <v>3882616</v>
      </c>
      <c r="C481">
        <v>1</v>
      </c>
      <c r="D481" t="str">
        <f t="shared" si="17"/>
        <v>3882616/1</v>
      </c>
      <c r="E481" t="s">
        <v>840</v>
      </c>
      <c r="I481" t="s">
        <v>524</v>
      </c>
      <c r="J481">
        <v>340033</v>
      </c>
      <c r="K481" t="s">
        <v>1158</v>
      </c>
      <c r="V481" t="s">
        <v>1361</v>
      </c>
      <c r="W481" t="s">
        <v>39</v>
      </c>
      <c r="X481">
        <f>VLOOKUP(D481,Planilha3!$C$1:$AB$673,21,FALSE)</f>
        <v>340042</v>
      </c>
      <c r="Y481" t="str">
        <f>VLOOKUP(D481,Planilha3!$C$1:$AB$673,22,FALSE)</f>
        <v>Especialista em Trânsito - Especialista em Trânsito</v>
      </c>
      <c r="AA481" t="s">
        <v>524</v>
      </c>
      <c r="AD481" s="2" t="str">
        <f t="shared" si="16"/>
        <v>A Secretaria de Planejamento, Governança e Gestão, em atenção ao Disposto na Lei nº 16.165/2024 reenquadra o servidor(a)  Jefferson da Silva , ID: 3882616 , Vínculo: 1, conforme os critérios a seguir:
 *Categoria atual: DETRAN
 *Cargo atual: Técnico Superior
 *Referência atual:  
 *Tempo de Serviço Público: (10 anos, 10 meses, 3 dias)
 *Conversão de LP (se houver): 
 *Titulação para fins de reenquadramento (se houver) 
 *Nova Categoria: DETRAN
 *Novo cargo: Especialista em Trânsito - Especialista em Trânsito
 *Nova Referência: B-I.</v>
      </c>
    </row>
    <row r="482" spans="2:30" ht="156" x14ac:dyDescent="0.2">
      <c r="B482">
        <v>3115402</v>
      </c>
      <c r="C482">
        <v>2</v>
      </c>
      <c r="D482" t="str">
        <f t="shared" si="17"/>
        <v>3115402/2</v>
      </c>
      <c r="E482" t="s">
        <v>841</v>
      </c>
      <c r="I482" t="s">
        <v>524</v>
      </c>
      <c r="J482">
        <v>340033</v>
      </c>
      <c r="K482" t="s">
        <v>1158</v>
      </c>
      <c r="V482" t="s">
        <v>1191</v>
      </c>
      <c r="W482" t="s">
        <v>44</v>
      </c>
      <c r="X482">
        <f>VLOOKUP(D482,Planilha3!$C$1:$AB$673,21,FALSE)</f>
        <v>340042</v>
      </c>
      <c r="Y482" t="str">
        <f>VLOOKUP(D482,Planilha3!$C$1:$AB$673,22,FALSE)</f>
        <v>Especialista em Trânsito - Especialista em Trânsito</v>
      </c>
      <c r="AA482" t="s">
        <v>524</v>
      </c>
      <c r="AD482" s="2" t="str">
        <f t="shared" si="16"/>
        <v>A Secretaria de Planejamento, Governança e Gestão, em atenção ao Disposto na Lei nº 16.165/2024 reenquadra o servidor(a)  Jefferson Otto da Silva , ID: 3115402 , Vínculo: 2, conforme os critérios a seguir:
 *Categoria atual: DETRAN
 *Cargo atual: Técnico Superior
 *Referência atual:  
 *Tempo de Serviço Público: (15 anos, 5 meses, 10 dias)
 *Conversão de LP (se houver): 
 *Titulação para fins de reenquadramento (se houver) 
 *Nova Categoria: DETRAN
 *Novo cargo: Especialista em Trânsito - Especialista em Trânsito
 *Nova Referência: B-II.</v>
      </c>
    </row>
    <row r="483" spans="2:30" ht="156" x14ac:dyDescent="0.2">
      <c r="B483">
        <v>3124797</v>
      </c>
      <c r="C483">
        <v>1</v>
      </c>
      <c r="D483" t="str">
        <f t="shared" si="17"/>
        <v>3124797/1</v>
      </c>
      <c r="E483" t="s">
        <v>842</v>
      </c>
      <c r="I483" t="s">
        <v>524</v>
      </c>
      <c r="J483">
        <v>340034</v>
      </c>
      <c r="K483" t="s">
        <v>1156</v>
      </c>
      <c r="V483" t="s">
        <v>1305</v>
      </c>
      <c r="W483" t="s">
        <v>1618</v>
      </c>
      <c r="X483">
        <f>VLOOKUP(D483,Planilha3!$C$1:$AB$673,21,FALSE)</f>
        <v>340061</v>
      </c>
      <c r="Y483" t="str">
        <f>VLOOKUP(D483,Planilha3!$C$1:$AB$673,22,FALSE)</f>
        <v>Técnico em Trânsito - Administração</v>
      </c>
      <c r="AA483" t="s">
        <v>524</v>
      </c>
      <c r="AD483" s="2" t="str">
        <f t="shared" ref="AD483:AD546" si="18">CONCATENATE($AE$1," ",E483," ",$AF$1," ",B483," ",$AG$1," ",C483,$AH$1,,CHAR(10)," ",$AI$1," ",I483,CHAR(10)," ",$AJ$1," ",K483,,CHAR(10)," ",$AK$1," ",N483,,CHAR(10), " ",$AL$1," ",V483,,CHAR(10)," ",$AM$1," ",T483,,CHAR(10)," ",$AN$1," ",Q483,,CHAR(10)," ",$AO$1," ",I483,,CHAR(10)," ",$AP$1," ",Y483,,CHAR(10)," ",$AQ$1," ",W483,".")</f>
        <v>A Secretaria de Planejamento, Governança e Gestão, em atenção ao Disposto na Lei nº 16.165/2024 reenquadra o servidor(a)  Jenifer Medeiros Barros , ID: 3124797 , Vínculo: 1, conforme os critérios a seguir:
 *Categoria atual: DETRAN
 *Cargo atual: Agente Técnico
 *Referência atual:  
 *Tempo de Serviço Público: (15 anos, 4 meses, 28 dias)
 *Conversão de LP (se houver): 
 *Titulação para fins de reenquadramento (se houver) 
 *Nova Categoria: DETRAN
 *Novo cargo: Técnico em Trânsito - Administração
 *Nova Referência: E-III.</v>
      </c>
    </row>
    <row r="484" spans="2:30" ht="156" x14ac:dyDescent="0.2">
      <c r="B484">
        <v>3191990</v>
      </c>
      <c r="C484">
        <v>1</v>
      </c>
      <c r="D484" t="str">
        <f t="shared" si="17"/>
        <v>3191990/1</v>
      </c>
      <c r="E484" t="s">
        <v>843</v>
      </c>
      <c r="I484" t="s">
        <v>524</v>
      </c>
      <c r="J484">
        <v>340034</v>
      </c>
      <c r="K484" t="s">
        <v>1156</v>
      </c>
      <c r="V484" t="s">
        <v>1287</v>
      </c>
      <c r="W484" t="s">
        <v>1616</v>
      </c>
      <c r="X484">
        <f>VLOOKUP(D484,Planilha3!$C$1:$AB$673,21,FALSE)</f>
        <v>340061</v>
      </c>
      <c r="Y484" t="str">
        <f>VLOOKUP(D484,Planilha3!$C$1:$AB$673,22,FALSE)</f>
        <v>Técnico em Trânsito - Administração</v>
      </c>
      <c r="AA484" t="s">
        <v>524</v>
      </c>
      <c r="AD484" s="2" t="str">
        <f t="shared" si="18"/>
        <v>A Secretaria de Planejamento, Governança e Gestão, em atenção ao Disposto na Lei nº 16.165/2024 reenquadra o servidor(a)  Jessica Baldazzare Ventura , ID: 3191990 , Vínculo: 1, conforme os critérios a seguir:
 *Categoria atual: DETRAN
 *Cargo atual: Agente Técnico
 *Referência atual:  
 *Tempo de Serviço Público: (15 anos, 29 dias)
 *Conversão de LP (se houver): 
 *Titulação para fins de reenquadramento (se houver) 
 *Nova Categoria: DETRAN
 *Novo cargo: Técnico em Trânsito - Administração
 *Nova Referência: D-II.</v>
      </c>
    </row>
    <row r="485" spans="2:30" ht="156" x14ac:dyDescent="0.2">
      <c r="B485">
        <v>3614247</v>
      </c>
      <c r="C485">
        <v>1</v>
      </c>
      <c r="D485" t="str">
        <f t="shared" si="17"/>
        <v>3614247/1</v>
      </c>
      <c r="E485" t="s">
        <v>844</v>
      </c>
      <c r="I485" t="s">
        <v>524</v>
      </c>
      <c r="J485">
        <v>340034</v>
      </c>
      <c r="K485" t="s">
        <v>1156</v>
      </c>
      <c r="V485" t="s">
        <v>1401</v>
      </c>
      <c r="W485" t="s">
        <v>32</v>
      </c>
      <c r="X485">
        <f>VLOOKUP(D485,Planilha3!$C$1:$AB$673,21,FALSE)</f>
        <v>340061</v>
      </c>
      <c r="Y485" t="str">
        <f>VLOOKUP(D485,Planilha3!$C$1:$AB$673,22,FALSE)</f>
        <v>Técnico em Trânsito - Administração</v>
      </c>
      <c r="AA485" t="s">
        <v>524</v>
      </c>
      <c r="AD485" s="2" t="str">
        <f t="shared" si="18"/>
        <v>A Secretaria de Planejamento, Governança e Gestão, em atenção ao Disposto na Lei nº 16.165/2024 reenquadra o servidor(a)  Jessica Barros de Pedroso Gravina , ID: 3614247 , Vínculo: 1, conforme os critérios a seguir:
 *Categoria atual: DETRAN
 *Cargo atual: Agente Técnico
 *Referência atual:  
 *Tempo de Serviço Público: (13 anos, 1 mes, 14 dias)
 *Conversão de LP (se houver): 
 *Titulação para fins de reenquadramento (se houver) 
 *Nova Categoria: DETRAN
 *Novo cargo: Técnico em Trânsito - Administração
 *Nova Referência: C-III.</v>
      </c>
    </row>
    <row r="486" spans="2:30" ht="156" x14ac:dyDescent="0.2">
      <c r="B486">
        <v>3176649</v>
      </c>
      <c r="C486">
        <v>1</v>
      </c>
      <c r="D486" t="str">
        <f t="shared" si="17"/>
        <v>3176649/1</v>
      </c>
      <c r="E486" t="s">
        <v>845</v>
      </c>
      <c r="I486" t="s">
        <v>524</v>
      </c>
      <c r="J486">
        <v>340034</v>
      </c>
      <c r="K486" t="s">
        <v>1156</v>
      </c>
      <c r="V486" t="s">
        <v>1402</v>
      </c>
      <c r="W486" t="s">
        <v>32</v>
      </c>
      <c r="X486">
        <f>VLOOKUP(D486,Planilha3!$C$1:$AB$673,21,FALSE)</f>
        <v>340061</v>
      </c>
      <c r="Y486" t="str">
        <f>VLOOKUP(D486,Planilha3!$C$1:$AB$673,22,FALSE)</f>
        <v>Técnico em Trânsito - Administração</v>
      </c>
      <c r="AA486" t="s">
        <v>524</v>
      </c>
      <c r="AD486" s="2" t="str">
        <f t="shared" si="18"/>
        <v>A Secretaria de Planejamento, Governança e Gestão, em atenção ao Disposto na Lei nº 16.165/2024 reenquadra o servidor(a)  Jessica Josiane de Paula Paim , ID: 3176649 , Vínculo: 1, conforme os critérios a seguir:
 *Categoria atual: DETRAN
 *Cargo atual: Agente Técnico
 *Referência atual:  
 *Tempo de Serviço Público: (13 anos, 7 meses, 15 dias)
 *Conversão de LP (se houver): 
 *Titulação para fins de reenquadramento (se houver) 
 *Nova Categoria: DETRAN
 *Novo cargo: Técnico em Trânsito - Administração
 *Nova Referência: C-III.</v>
      </c>
    </row>
    <row r="487" spans="2:30" ht="156" x14ac:dyDescent="0.2">
      <c r="B487">
        <v>3124991</v>
      </c>
      <c r="C487">
        <v>1</v>
      </c>
      <c r="D487" t="str">
        <f t="shared" si="17"/>
        <v>3124991/1</v>
      </c>
      <c r="E487" t="s">
        <v>846</v>
      </c>
      <c r="I487" t="s">
        <v>524</v>
      </c>
      <c r="J487">
        <v>340032</v>
      </c>
      <c r="K487" t="s">
        <v>1157</v>
      </c>
      <c r="V487" t="s">
        <v>1403</v>
      </c>
      <c r="W487" t="s">
        <v>43</v>
      </c>
      <c r="X487">
        <f>VLOOKUP(D487,Planilha3!$C$1:$AB$673,21,FALSE)</f>
        <v>340043</v>
      </c>
      <c r="Y487" t="str">
        <f>VLOOKUP(D487,Planilha3!$C$1:$AB$673,22,FALSE)</f>
        <v>Especialista em Trânsito - Administração</v>
      </c>
      <c r="AA487" t="s">
        <v>524</v>
      </c>
      <c r="AD487" s="2" t="str">
        <f t="shared" si="18"/>
        <v>A Secretaria de Planejamento, Governança e Gestão, em atenção ao Disposto na Lei nº 16.165/2024 reenquadra o servidor(a)  Joao Alberto Aquino Gomes , ID: 3124991 , Vínculo: 1, conforme os critérios a seguir:
 *Categoria atual: DETRAN
 *Cargo atual: Analista
 *Referência atual:  
 *Tempo de Serviço Público: (23 anos, 2 meses, 20 dias)
 *Conversão de LP (se houver): 
 *Titulação para fins de reenquadramento (se houver) 
 *Nova Categoria: DETRAN
 *Novo cargo: Especialista em Trânsito - Administração
 *Nova Referência: D-III.</v>
      </c>
    </row>
    <row r="488" spans="2:30" ht="156" x14ac:dyDescent="0.2">
      <c r="B488">
        <v>2691787</v>
      </c>
      <c r="C488">
        <v>2</v>
      </c>
      <c r="D488" t="str">
        <f t="shared" si="17"/>
        <v>2691787/2</v>
      </c>
      <c r="E488" t="s">
        <v>847</v>
      </c>
      <c r="I488" t="s">
        <v>524</v>
      </c>
      <c r="J488">
        <v>340033</v>
      </c>
      <c r="K488" t="s">
        <v>1158</v>
      </c>
      <c r="V488" t="s">
        <v>1404</v>
      </c>
      <c r="W488" t="s">
        <v>42</v>
      </c>
      <c r="X488">
        <f>VLOOKUP(D488,Planilha3!$C$1:$AB$673,21,FALSE)</f>
        <v>340042</v>
      </c>
      <c r="Y488" t="str">
        <f>VLOOKUP(D488,Planilha3!$C$1:$AB$673,22,FALSE)</f>
        <v>Especialista em Trânsito - Especialista em Trânsito</v>
      </c>
      <c r="AA488" t="s">
        <v>524</v>
      </c>
      <c r="AD488" s="2" t="str">
        <f t="shared" si="18"/>
        <v>A Secretaria de Planejamento, Governança e Gestão, em atenção ao Disposto na Lei nº 16.165/2024 reenquadra o servidor(a)  Joao Alberto Scherer , ID: 2691787 , Vínculo: 2, conforme os critérios a seguir:
 *Categoria atual: DETRAN
 *Cargo atual: Técnico Superior
 *Referência atual:  
 *Tempo de Serviço Público: (22 anos, 3 meses, 6 dias)
 *Conversão de LP (se houver): 
 *Titulação para fins de reenquadramento (se houver) 
 *Nova Categoria: DETRAN
 *Novo cargo: Especialista em Trânsito - Especialista em Trânsito
 *Nova Referência: D-I.</v>
      </c>
    </row>
    <row r="489" spans="2:30" ht="156" x14ac:dyDescent="0.2">
      <c r="B489">
        <v>3528812</v>
      </c>
      <c r="C489">
        <v>1</v>
      </c>
      <c r="D489" t="str">
        <f t="shared" si="17"/>
        <v>3528812/1</v>
      </c>
      <c r="E489" t="s">
        <v>848</v>
      </c>
      <c r="I489" t="s">
        <v>524</v>
      </c>
      <c r="J489">
        <v>340032</v>
      </c>
      <c r="K489" t="s">
        <v>1157</v>
      </c>
      <c r="V489" t="s">
        <v>1405</v>
      </c>
      <c r="W489" t="s">
        <v>43</v>
      </c>
      <c r="X489">
        <f>VLOOKUP(D489,Planilha3!$C$1:$AB$673,21,FALSE)</f>
        <v>340043</v>
      </c>
      <c r="Y489" t="str">
        <f>VLOOKUP(D489,Planilha3!$C$1:$AB$673,22,FALSE)</f>
        <v>Especialista em Trânsito - Administração</v>
      </c>
      <c r="AA489" t="s">
        <v>524</v>
      </c>
      <c r="AD489" s="2" t="str">
        <f t="shared" si="18"/>
        <v>A Secretaria de Planejamento, Governança e Gestão, em atenção ao Disposto na Lei nº 16.165/2024 reenquadra o servidor(a)  Joao Antonio Jardim Silveira , ID: 3528812 , Vínculo: 1, conforme os critérios a seguir:
 *Categoria atual: DETRAN
 *Cargo atual: Analista
 *Referência atual:  
 *Tempo de Serviço Público: (13 anos, 10 meses, 25 dias)
 *Conversão de LP (se houver): 
 *Titulação para fins de reenquadramento (se houver) 
 *Nova Categoria: DETRAN
 *Novo cargo: Especialista em Trânsito - Administração
 *Nova Referência: D-III.</v>
      </c>
    </row>
    <row r="490" spans="2:30" ht="156" x14ac:dyDescent="0.2">
      <c r="B490">
        <v>3040062</v>
      </c>
      <c r="C490">
        <v>1</v>
      </c>
      <c r="D490" t="str">
        <f t="shared" si="17"/>
        <v>3040062/1</v>
      </c>
      <c r="E490" t="s">
        <v>849</v>
      </c>
      <c r="I490" t="s">
        <v>524</v>
      </c>
      <c r="J490">
        <v>340032</v>
      </c>
      <c r="K490" t="s">
        <v>1157</v>
      </c>
      <c r="V490" t="s">
        <v>1406</v>
      </c>
      <c r="W490" t="s">
        <v>48</v>
      </c>
      <c r="X490">
        <f>VLOOKUP(D490,Planilha3!$C$1:$AB$673,21,FALSE)</f>
        <v>340055</v>
      </c>
      <c r="Y490" t="str">
        <f>VLOOKUP(D490,Planilha3!$C$1:$AB$673,22,FALSE)</f>
        <v>Especialista em Trânsito - Pedagogia</v>
      </c>
      <c r="AA490" t="s">
        <v>524</v>
      </c>
      <c r="AD490" s="2" t="str">
        <f t="shared" si="18"/>
        <v>A Secretaria de Planejamento, Governança e Gestão, em atenção ao Disposto na Lei nº 16.165/2024 reenquadra o servidor(a)  Jocelaine Oliveira Seixas Leite , ID: 3040062 , Vínculo: 1, conforme os critérios a seguir:
 *Categoria atual: DETRAN
 *Cargo atual: Analista
 *Referência atual:  
 *Tempo de Serviço Público: (24 anos, 1 mes, 16 dias)
 *Conversão de LP (se houver): 
 *Titulação para fins de reenquadramento (se houver) 
 *Nova Categoria: DETRAN
 *Novo cargo: Especialista em Trânsito - Pedagogia
 *Nova Referência: F-I.</v>
      </c>
    </row>
    <row r="491" spans="2:30" ht="156" x14ac:dyDescent="0.2">
      <c r="B491">
        <v>2465205</v>
      </c>
      <c r="C491">
        <v>2</v>
      </c>
      <c r="D491" t="str">
        <f t="shared" si="17"/>
        <v>2465205/2</v>
      </c>
      <c r="E491" t="s">
        <v>850</v>
      </c>
      <c r="I491" t="s">
        <v>524</v>
      </c>
      <c r="J491">
        <v>340032</v>
      </c>
      <c r="K491" t="s">
        <v>1157</v>
      </c>
      <c r="V491" t="s">
        <v>1407</v>
      </c>
      <c r="W491" t="s">
        <v>40</v>
      </c>
      <c r="X491">
        <f>VLOOKUP(D491,Planilha3!$C$1:$AB$673,21,FALSE)</f>
        <v>340055</v>
      </c>
      <c r="Y491" t="str">
        <f>VLOOKUP(D491,Planilha3!$C$1:$AB$673,22,FALSE)</f>
        <v>Especialista em Trânsito - Pedagogia</v>
      </c>
      <c r="AA491" t="s">
        <v>524</v>
      </c>
      <c r="AD491" s="2" t="str">
        <f t="shared" si="18"/>
        <v>A Secretaria de Planejamento, Governança e Gestão, em atenção ao Disposto na Lei nº 16.165/2024 reenquadra o servidor(a)  Jonas Bays , ID: 2465205 , Vínculo: 2, conforme os critérios a seguir:
 *Categoria atual: DETRAN
 *Cargo atual: Analista
 *Referência atual:  
 *Tempo de Serviço Público: (25 anos, 7 meses, 9 dias)
 *Conversão de LP (se houver): 
 *Titulação para fins de reenquadramento (se houver) 
 *Nova Categoria: DETRAN
 *Novo cargo: Especialista em Trânsito - Pedagogia
 *Nova Referência: E-II.</v>
      </c>
    </row>
    <row r="492" spans="2:30" ht="156" x14ac:dyDescent="0.2">
      <c r="B492">
        <v>4430794</v>
      </c>
      <c r="C492">
        <v>1</v>
      </c>
      <c r="D492" t="str">
        <f t="shared" si="17"/>
        <v>4430794/1</v>
      </c>
      <c r="E492" t="s">
        <v>851</v>
      </c>
      <c r="I492" t="s">
        <v>524</v>
      </c>
      <c r="J492">
        <v>340033</v>
      </c>
      <c r="K492" t="s">
        <v>1158</v>
      </c>
      <c r="V492" t="s">
        <v>1408</v>
      </c>
      <c r="W492" t="s">
        <v>39</v>
      </c>
      <c r="X492">
        <f>VLOOKUP(D492,Planilha3!$C$1:$AB$673,21,FALSE)</f>
        <v>340042</v>
      </c>
      <c r="Y492" t="str">
        <f>VLOOKUP(D492,Planilha3!$C$1:$AB$673,22,FALSE)</f>
        <v>Especialista em Trânsito - Especialista em Trânsito</v>
      </c>
      <c r="AA492" t="s">
        <v>524</v>
      </c>
      <c r="AD492" s="2" t="str">
        <f t="shared" si="18"/>
        <v>A Secretaria de Planejamento, Governança e Gestão, em atenção ao Disposto na Lei nº 16.165/2024 reenquadra o servidor(a)  Jonas Grasel , ID: 4430794 , Vínculo: 1, conforme os critérios a seguir:
 *Categoria atual: DETRAN
 *Cargo atual: Técnico Superior
 *Referência atual:  
 *Tempo de Serviço Público: (22 anos, 11 meses, 7 dias)
 *Conversão de LP (se houver): 
 *Titulação para fins de reenquadramento (se houver) 
 *Nova Categoria: DETRAN
 *Novo cargo: Especialista em Trânsito - Especialista em Trânsito
 *Nova Referência: B-I.</v>
      </c>
    </row>
    <row r="493" spans="2:30" ht="156" x14ac:dyDescent="0.2">
      <c r="B493">
        <v>3479129</v>
      </c>
      <c r="C493">
        <v>1</v>
      </c>
      <c r="D493" t="str">
        <f t="shared" si="17"/>
        <v>3479129/1</v>
      </c>
      <c r="E493" t="s">
        <v>852</v>
      </c>
      <c r="I493" t="s">
        <v>524</v>
      </c>
      <c r="J493">
        <v>340032</v>
      </c>
      <c r="K493" t="s">
        <v>1157</v>
      </c>
      <c r="V493" t="s">
        <v>1409</v>
      </c>
      <c r="W493" t="s">
        <v>1616</v>
      </c>
      <c r="X493">
        <f>VLOOKUP(D493,Planilha3!$C$1:$AB$673,21,FALSE)</f>
        <v>340043</v>
      </c>
      <c r="Y493" t="str">
        <f>VLOOKUP(D493,Planilha3!$C$1:$AB$673,22,FALSE)</f>
        <v>Especialista em Trânsito - Administração</v>
      </c>
      <c r="AA493" t="s">
        <v>524</v>
      </c>
      <c r="AD493" s="2" t="str">
        <f t="shared" si="18"/>
        <v>A Secretaria de Planejamento, Governança e Gestão, em atenção ao Disposto na Lei nº 16.165/2024 reenquadra o servidor(a)  Jonathan Vargas Lopes , ID: 3479129 , Vínculo: 1, conforme os critérios a seguir:
 *Categoria atual: DETRAN
 *Cargo atual: Analista
 *Referência atual:  
 *Tempo de Serviço Público: (14 anos, 4 meses, 8 dias)
 *Conversão de LP (se houver): 
 *Titulação para fins de reenquadramento (se houver) 
 *Nova Categoria: DETRAN
 *Novo cargo: Especialista em Trânsito - Administração
 *Nova Referência: D-II.</v>
      </c>
    </row>
    <row r="494" spans="2:30" ht="156" x14ac:dyDescent="0.2">
      <c r="B494">
        <v>3119050</v>
      </c>
      <c r="C494">
        <v>1</v>
      </c>
      <c r="D494" t="str">
        <f t="shared" si="17"/>
        <v>3119050/1</v>
      </c>
      <c r="E494" t="s">
        <v>853</v>
      </c>
      <c r="I494" t="s">
        <v>524</v>
      </c>
      <c r="J494">
        <v>340032</v>
      </c>
      <c r="K494" t="s">
        <v>1157</v>
      </c>
      <c r="V494" t="s">
        <v>1410</v>
      </c>
      <c r="W494" t="s">
        <v>40</v>
      </c>
      <c r="X494">
        <f>VLOOKUP(D494,Planilha3!$C$1:$AB$673,21,FALSE)</f>
        <v>340043</v>
      </c>
      <c r="Y494" t="str">
        <f>VLOOKUP(D494,Planilha3!$C$1:$AB$673,22,FALSE)</f>
        <v>Especialista em Trânsito - Administração</v>
      </c>
      <c r="AA494" t="s">
        <v>524</v>
      </c>
      <c r="AD494" s="2" t="str">
        <f t="shared" si="18"/>
        <v>A Secretaria de Planejamento, Governança e Gestão, em atenção ao Disposto na Lei nº 16.165/2024 reenquadra o servidor(a)  Jones Conterato Rosa , ID: 3119050 , Vínculo: 1, conforme os critérios a seguir:
 *Categoria atual: DETRAN
 *Cargo atual: Analista
 *Referência atual:  
 *Tempo de Serviço Público: (16 anos, 5 meses, 3 dias)
 *Conversão de LP (se houver): 
 *Titulação para fins de reenquadramento (se houver) 
 *Nova Categoria: DETRAN
 *Novo cargo: Especialista em Trânsito - Administração
 *Nova Referência: E-II.</v>
      </c>
    </row>
    <row r="495" spans="2:30" ht="156" x14ac:dyDescent="0.2">
      <c r="B495">
        <v>3047458</v>
      </c>
      <c r="C495">
        <v>1</v>
      </c>
      <c r="D495" t="str">
        <f t="shared" si="17"/>
        <v>3047458/1</v>
      </c>
      <c r="E495" t="s">
        <v>854</v>
      </c>
      <c r="I495" t="s">
        <v>524</v>
      </c>
      <c r="J495">
        <v>340034</v>
      </c>
      <c r="K495" t="s">
        <v>1156</v>
      </c>
      <c r="V495" t="s">
        <v>1177</v>
      </c>
      <c r="W495" t="s">
        <v>1617</v>
      </c>
      <c r="X495">
        <f>VLOOKUP(D495,Planilha3!$C$1:$AB$673,21,FALSE)</f>
        <v>340064</v>
      </c>
      <c r="Y495" t="str">
        <f>VLOOKUP(D495,Planilha3!$C$1:$AB$673,22,FALSE)</f>
        <v>Técnico em Trânsito - Informática</v>
      </c>
      <c r="AA495" t="s">
        <v>524</v>
      </c>
      <c r="AD495" s="2" t="str">
        <f t="shared" si="18"/>
        <v>A Secretaria de Planejamento, Governança e Gestão, em atenção ao Disposto na Lei nº 16.165/2024 reenquadra o servidor(a)  Jorge Rogério Pedroso de Oliveira , ID: 3047458 , Vínculo: 1, conforme os critérios a seguir:
 *Categoria atual: DETRAN
 *Cargo atual: Agente Técnico
 *Referência atual:  
 *Tempo de Serviço Público: (19 anos, 3 meses, 5 dias)
 *Conversão de LP (se houver): 
 *Titulação para fins de reenquadramento (se houver) 
 *Nova Categoria: DETRAN
 *Novo cargo: Técnico em Trânsito - Informática
 *Nova Referência: F-III.</v>
      </c>
    </row>
    <row r="496" spans="2:30" ht="156" x14ac:dyDescent="0.2">
      <c r="B496">
        <v>2484145</v>
      </c>
      <c r="C496">
        <v>3</v>
      </c>
      <c r="D496" t="str">
        <f t="shared" si="17"/>
        <v>2484145/3</v>
      </c>
      <c r="E496" t="s">
        <v>855</v>
      </c>
      <c r="I496" t="s">
        <v>524</v>
      </c>
      <c r="J496">
        <v>340032</v>
      </c>
      <c r="K496" t="s">
        <v>1157</v>
      </c>
      <c r="V496" t="s">
        <v>1411</v>
      </c>
      <c r="W496" t="s">
        <v>1617</v>
      </c>
      <c r="X496">
        <f>VLOOKUP(D496,Planilha3!$C$1:$AB$673,21,FALSE)</f>
        <v>340055</v>
      </c>
      <c r="Y496" t="str">
        <f>VLOOKUP(D496,Planilha3!$C$1:$AB$673,22,FALSE)</f>
        <v>Especialista em Trânsito - Pedagogia</v>
      </c>
      <c r="AA496" t="s">
        <v>524</v>
      </c>
      <c r="AD496" s="2" t="str">
        <f t="shared" si="18"/>
        <v>A Secretaria de Planejamento, Governança e Gestão, em atenção ao Disposto na Lei nº 16.165/2024 reenquadra o servidor(a)  Jose Adilson Santos Antunes , ID: 2484145 , Vínculo: 3, conforme os critérios a seguir:
 *Categoria atual: DETRAN
 *Cargo atual: Analista
 *Referência atual:  
 *Tempo de Serviço Público: (32 anos, 6 meses, 26 dias)
 *Conversão de LP (se houver): 
 *Titulação para fins de reenquadramento (se houver) 
 *Nova Categoria: DETRAN
 *Novo cargo: Especialista em Trânsito - Pedagogia
 *Nova Referência: F-III.</v>
      </c>
    </row>
    <row r="497" spans="2:30" ht="156" x14ac:dyDescent="0.2">
      <c r="B497">
        <v>3714101</v>
      </c>
      <c r="C497">
        <v>1</v>
      </c>
      <c r="D497" t="str">
        <f t="shared" si="17"/>
        <v>3714101/1</v>
      </c>
      <c r="E497" t="s">
        <v>856</v>
      </c>
      <c r="I497" t="s">
        <v>524</v>
      </c>
      <c r="J497">
        <v>340034</v>
      </c>
      <c r="K497" t="s">
        <v>1156</v>
      </c>
      <c r="V497" t="s">
        <v>1352</v>
      </c>
      <c r="W497" t="s">
        <v>37</v>
      </c>
      <c r="X497">
        <f>VLOOKUP(D497,Planilha3!$C$1:$AB$673,21,FALSE)</f>
        <v>340067</v>
      </c>
      <c r="Y497" t="str">
        <f>VLOOKUP(D497,Planilha3!$C$1:$AB$673,22,FALSE)</f>
        <v>Técnico em Trânsito -  Secretariado</v>
      </c>
      <c r="AA497" t="s">
        <v>524</v>
      </c>
      <c r="AD497" s="2" t="str">
        <f t="shared" si="18"/>
        <v>A Secretaria de Planejamento, Governança e Gestão, em atenção ao Disposto na Lei nº 16.165/2024 reenquadra o servidor(a)  Juçara Albertina Viana Machado , ID: 3714101 , Vínculo: 1, conforme os critérios a seguir:
 *Categoria atual: DETRAN
 *Cargo atual: Agente Técnico
 *Referência atual:  
 *Tempo de Serviço Público: (14 anos, 9 meses, 15 dias)
 *Conversão de LP (se houver): 
 *Titulação para fins de reenquadramento (se houver) 
 *Nova Categoria: DETRAN
 *Novo cargo: Técnico em Trânsito -  Secretariado
 *Nova Referência: C-I.</v>
      </c>
    </row>
    <row r="498" spans="2:30" ht="156" x14ac:dyDescent="0.2">
      <c r="B498">
        <v>3881067</v>
      </c>
      <c r="C498">
        <v>1</v>
      </c>
      <c r="D498" t="str">
        <f t="shared" si="17"/>
        <v>3881067/1</v>
      </c>
      <c r="E498" t="s">
        <v>857</v>
      </c>
      <c r="I498" t="s">
        <v>524</v>
      </c>
      <c r="J498">
        <v>340033</v>
      </c>
      <c r="K498" t="s">
        <v>1158</v>
      </c>
      <c r="V498" t="s">
        <v>1412</v>
      </c>
      <c r="W498" t="s">
        <v>39</v>
      </c>
      <c r="X498">
        <f>VLOOKUP(D498,Planilha3!$C$1:$AB$673,21,FALSE)</f>
        <v>340042</v>
      </c>
      <c r="Y498" t="str">
        <f>VLOOKUP(D498,Planilha3!$C$1:$AB$673,22,FALSE)</f>
        <v>Especialista em Trânsito - Especialista em Trânsito</v>
      </c>
      <c r="AA498" t="s">
        <v>524</v>
      </c>
      <c r="AD498" s="2" t="str">
        <f t="shared" si="18"/>
        <v>A Secretaria de Planejamento, Governança e Gestão, em atenção ao Disposto na Lei nº 16.165/2024 reenquadra o servidor(a)  Julia Moletta Mazzardo , ID: 3881067 , Vínculo: 1, conforme os critérios a seguir:
 *Categoria atual: DETRAN
 *Cargo atual: Técnico Superior
 *Referência atual:  
 *Tempo de Serviço Público: (17 anos, 1 mes, 24 dias)
 *Conversão de LP (se houver): 
 *Titulação para fins de reenquadramento (se houver) 
 *Nova Categoria: DETRAN
 *Novo cargo: Especialista em Trânsito - Especialista em Trânsito
 *Nova Referência: B-I.</v>
      </c>
    </row>
    <row r="499" spans="2:30" ht="156" x14ac:dyDescent="0.2">
      <c r="B499">
        <v>3971490</v>
      </c>
      <c r="C499">
        <v>1</v>
      </c>
      <c r="D499" t="str">
        <f t="shared" si="17"/>
        <v>3971490/1</v>
      </c>
      <c r="E499" t="s">
        <v>858</v>
      </c>
      <c r="I499" t="s">
        <v>524</v>
      </c>
      <c r="J499">
        <v>340033</v>
      </c>
      <c r="K499" t="s">
        <v>1158</v>
      </c>
      <c r="V499" t="s">
        <v>1232</v>
      </c>
      <c r="W499" t="s">
        <v>36</v>
      </c>
      <c r="X499">
        <f>VLOOKUP(D499,Planilha3!$C$1:$AB$673,21,FALSE)</f>
        <v>340042</v>
      </c>
      <c r="Y499" t="str">
        <f>VLOOKUP(D499,Planilha3!$C$1:$AB$673,22,FALSE)</f>
        <v>Especialista em Trânsito - Especialista em Trânsito</v>
      </c>
      <c r="AA499" t="s">
        <v>524</v>
      </c>
      <c r="AD499" s="2" t="str">
        <f t="shared" si="18"/>
        <v>A Secretaria de Planejamento, Governança e Gestão, em atenção ao Disposto na Lei nº 16.165/2024 reenquadra o servidor(a)  Juliana Amorim Milione , ID: 3971490 , Vínculo: 1, conforme os critérios a seguir:
 *Categoria atual: DETRAN
 *Cargo atual: Técnico Superior
 *Referência atual:  
 *Tempo de Serviço Público: (10 anos, 3 meses, 17 dias)
 *Conversão de LP (se houver): 
 *Titulação para fins de reenquadramento (se houver) 
 *Nova Categoria: DETRAN
 *Novo cargo: Especialista em Trânsito - Especialista em Trânsito
 *Nova Referência: B-III.</v>
      </c>
    </row>
    <row r="500" spans="2:30" ht="156" x14ac:dyDescent="0.2">
      <c r="B500">
        <v>3495663</v>
      </c>
      <c r="C500">
        <v>2</v>
      </c>
      <c r="D500" t="str">
        <f t="shared" si="17"/>
        <v>3495663/2</v>
      </c>
      <c r="E500" t="s">
        <v>859</v>
      </c>
      <c r="I500" t="s">
        <v>524</v>
      </c>
      <c r="J500">
        <v>340032</v>
      </c>
      <c r="K500" t="s">
        <v>1157</v>
      </c>
      <c r="V500" t="s">
        <v>1413</v>
      </c>
      <c r="W500" t="s">
        <v>1616</v>
      </c>
      <c r="X500">
        <f>VLOOKUP(D500,Planilha3!$C$1:$AB$673,21,FALSE)</f>
        <v>340048</v>
      </c>
      <c r="Y500" t="str">
        <f>VLOOKUP(D500,Planilha3!$C$1:$AB$673,22,FALSE)</f>
        <v>Especialista em Trânsito - Ciências Jurídicas e Sociais</v>
      </c>
      <c r="AA500" t="s">
        <v>524</v>
      </c>
      <c r="AD500" s="2" t="str">
        <f t="shared" si="18"/>
        <v>A Secretaria de Planejamento, Governança e Gestão, em atenção ao Disposto na Lei nº 16.165/2024 reenquadra o servidor(a)  Juliana Beck Silva , ID: 3495663 , Vínculo: 2, conforme os critérios a seguir:
 *Categoria atual: DETRAN
 *Cargo atual: Analista
 *Referência atual:  
 *Tempo de Serviço Público: (14 anos, 1 mes, 29 dias)
 *Conversão de LP (se houver): 
 *Titulação para fins de reenquadramento (se houver) 
 *Nova Categoria: DETRAN
 *Novo cargo: Especialista em Trânsito - Ciências Jurídicas e Sociais
 *Nova Referência: D-II.</v>
      </c>
    </row>
    <row r="501" spans="2:30" ht="156" x14ac:dyDescent="0.2">
      <c r="B501">
        <v>3044521</v>
      </c>
      <c r="C501">
        <v>1</v>
      </c>
      <c r="D501" t="str">
        <f t="shared" ref="D501:D563" si="19">CONCATENATE(B501,"/",C501)</f>
        <v>3044521/1</v>
      </c>
      <c r="E501" t="s">
        <v>860</v>
      </c>
      <c r="I501" t="s">
        <v>524</v>
      </c>
      <c r="J501">
        <v>340034</v>
      </c>
      <c r="K501" t="s">
        <v>1156</v>
      </c>
      <c r="V501" t="s">
        <v>1414</v>
      </c>
      <c r="W501" t="s">
        <v>1617</v>
      </c>
      <c r="X501">
        <f>VLOOKUP(D501,Planilha3!$C$1:$AB$673,21,FALSE)</f>
        <v>340067</v>
      </c>
      <c r="Y501" t="str">
        <f>VLOOKUP(D501,Planilha3!$C$1:$AB$673,22,FALSE)</f>
        <v>Técnico em Trânsito -  Secretariado</v>
      </c>
      <c r="AA501" t="s">
        <v>524</v>
      </c>
      <c r="AD501" s="2" t="str">
        <f t="shared" si="18"/>
        <v>A Secretaria de Planejamento, Governança e Gestão, em atenção ao Disposto na Lei nº 16.165/2024 reenquadra o servidor(a)  Juliana de Oliveira Silva , ID: 3044521 , Vínculo: 1, conforme os critérios a seguir:
 *Categoria atual: DETRAN
 *Cargo atual: Agente Técnico
 *Referência atual:  
 *Tempo de Serviço Público: (20 anos, 7 meses, 23 dias)
 *Conversão de LP (se houver): 
 *Titulação para fins de reenquadramento (se houver) 
 *Nova Categoria: DETRAN
 *Novo cargo: Técnico em Trânsito -  Secretariado
 *Nova Referência: F-III.</v>
      </c>
    </row>
    <row r="502" spans="2:30" ht="156" x14ac:dyDescent="0.2">
      <c r="B502">
        <v>3922316</v>
      </c>
      <c r="C502">
        <v>2</v>
      </c>
      <c r="D502" t="str">
        <f t="shared" si="19"/>
        <v>3922316/2</v>
      </c>
      <c r="E502" t="s">
        <v>861</v>
      </c>
      <c r="I502" t="s">
        <v>524</v>
      </c>
      <c r="J502">
        <v>340033</v>
      </c>
      <c r="K502" t="s">
        <v>1158</v>
      </c>
      <c r="V502" t="s">
        <v>1380</v>
      </c>
      <c r="W502" t="s">
        <v>50</v>
      </c>
      <c r="X502">
        <f>VLOOKUP(D502,Planilha3!$C$1:$AB$673,21,FALSE)</f>
        <v>340042</v>
      </c>
      <c r="Y502" t="str">
        <f>VLOOKUP(D502,Planilha3!$C$1:$AB$673,22,FALSE)</f>
        <v>Especialista em Trânsito - Especialista em Trânsito</v>
      </c>
      <c r="AA502" t="s">
        <v>524</v>
      </c>
      <c r="AD502" s="2" t="str">
        <f t="shared" si="18"/>
        <v>A Secretaria de Planejamento, Governança e Gestão, em atenção ao Disposto na Lei nº 16.165/2024 reenquadra o servidor(a)  Juliana Duarte Mendes , ID: 3922316 , Vínculo: 2, conforme os critérios a seguir:
 *Categoria atual: DETRAN
 *Cargo atual: Técnico Superior
 *Referência atual:  
 *Tempo de Serviço Público: (9 anos, 11 meses, 25 dias)
 *Conversão de LP (se houver): 
 *Titulação para fins de reenquadramento (se houver) 
 *Nova Categoria: DETRAN
 *Novo cargo: Especialista em Trânsito - Especialista em Trânsito
 *Nova Referência: A-III.</v>
      </c>
    </row>
    <row r="503" spans="2:30" ht="156" x14ac:dyDescent="0.2">
      <c r="B503">
        <v>3131050</v>
      </c>
      <c r="C503">
        <v>1</v>
      </c>
      <c r="D503" t="str">
        <f t="shared" si="19"/>
        <v>3131050/1</v>
      </c>
      <c r="E503" t="s">
        <v>862</v>
      </c>
      <c r="I503" t="s">
        <v>524</v>
      </c>
      <c r="J503">
        <v>340032</v>
      </c>
      <c r="K503" t="s">
        <v>1157</v>
      </c>
      <c r="V503" t="s">
        <v>1237</v>
      </c>
      <c r="W503" t="s">
        <v>40</v>
      </c>
      <c r="X503">
        <f>VLOOKUP(D503,Planilha3!$C$1:$AB$673,21,FALSE)</f>
        <v>340045</v>
      </c>
      <c r="Y503" t="str">
        <f>VLOOKUP(D503,Planilha3!$C$1:$AB$673,22,FALSE)</f>
        <v>Especialista em Trânsito - Biblioteconomia</v>
      </c>
      <c r="AA503" t="s">
        <v>524</v>
      </c>
      <c r="AD503" s="2" t="str">
        <f t="shared" si="18"/>
        <v>A Secretaria de Planejamento, Governança e Gestão, em atenção ao Disposto na Lei nº 16.165/2024 reenquadra o servidor(a)  Juliana Kerschner Knuppe , ID: 3131050 , Vínculo: 1, conforme os critérios a seguir:
 *Categoria atual: DETRAN
 *Cargo atual: Analista
 *Referência atual:  
 *Tempo de Serviço Público: (15 anos, 4 meses, 7 dias)
 *Conversão de LP (se houver): 
 *Titulação para fins de reenquadramento (se houver) 
 *Nova Categoria: DETRAN
 *Novo cargo: Especialista em Trânsito - Biblioteconomia
 *Nova Referência: E-II.</v>
      </c>
    </row>
    <row r="504" spans="2:30" ht="156" x14ac:dyDescent="0.2">
      <c r="B504">
        <v>3785629</v>
      </c>
      <c r="C504">
        <v>2</v>
      </c>
      <c r="D504" t="str">
        <f t="shared" si="19"/>
        <v>3785629/2</v>
      </c>
      <c r="E504" t="s">
        <v>863</v>
      </c>
      <c r="I504" t="s">
        <v>524</v>
      </c>
      <c r="J504">
        <v>340033</v>
      </c>
      <c r="K504" t="s">
        <v>1158</v>
      </c>
      <c r="V504" t="s">
        <v>1415</v>
      </c>
      <c r="W504" t="s">
        <v>39</v>
      </c>
      <c r="X504">
        <f>VLOOKUP(D504,Planilha3!$C$1:$AB$673,21,FALSE)</f>
        <v>340042</v>
      </c>
      <c r="Y504" t="str">
        <f>VLOOKUP(D504,Planilha3!$C$1:$AB$673,22,FALSE)</f>
        <v>Especialista em Trânsito - Especialista em Trânsito</v>
      </c>
      <c r="AA504" t="s">
        <v>524</v>
      </c>
      <c r="AD504" s="2" t="str">
        <f t="shared" si="18"/>
        <v>A Secretaria de Planejamento, Governança e Gestão, em atenção ao Disposto na Lei nº 16.165/2024 reenquadra o servidor(a)  Juliana Machado Moraes , ID: 3785629 , Vínculo: 2, conforme os critérios a seguir:
 *Categoria atual: DETRAN
 *Cargo atual: Técnico Superior
 *Referência atual:  
 *Tempo de Serviço Público: (11 anos, 10 meses, 10 dias)
 *Conversão de LP (se houver): 
 *Titulação para fins de reenquadramento (se houver) 
 *Nova Categoria: DETRAN
 *Novo cargo: Especialista em Trânsito - Especialista em Trânsito
 *Nova Referência: B-I.</v>
      </c>
    </row>
    <row r="505" spans="2:30" ht="156" x14ac:dyDescent="0.2">
      <c r="B505">
        <v>3211541</v>
      </c>
      <c r="C505">
        <v>1</v>
      </c>
      <c r="D505" t="str">
        <f t="shared" si="19"/>
        <v>3211541/1</v>
      </c>
      <c r="E505" t="s">
        <v>864</v>
      </c>
      <c r="I505" t="s">
        <v>524</v>
      </c>
      <c r="J505">
        <v>340032</v>
      </c>
      <c r="K505" t="s">
        <v>1157</v>
      </c>
      <c r="V505" t="s">
        <v>1416</v>
      </c>
      <c r="W505" t="s">
        <v>1616</v>
      </c>
      <c r="X505">
        <f>VLOOKUP(D505,Planilha3!$C$1:$AB$673,21,FALSE)</f>
        <v>340048</v>
      </c>
      <c r="Y505" t="str">
        <f>VLOOKUP(D505,Planilha3!$C$1:$AB$673,22,FALSE)</f>
        <v>Especialista em Trânsito - Ciências Jurídicas e Sociais</v>
      </c>
      <c r="AA505" t="s">
        <v>524</v>
      </c>
      <c r="AD505" s="2" t="str">
        <f t="shared" si="18"/>
        <v>A Secretaria de Planejamento, Governança e Gestão, em atenção ao Disposto na Lei nº 16.165/2024 reenquadra o servidor(a)  Juliana Pegorini , ID: 3211541 , Vínculo: 1, conforme os critérios a seguir:
 *Categoria atual: DETRAN
 *Cargo atual: Analista
 *Referência atual:  
 *Tempo de Serviço Público: (14 anos, 8 meses, 13 dias)
 *Conversão de LP (se houver): 
 *Titulação para fins de reenquadramento (se houver) 
 *Nova Categoria: DETRAN
 *Novo cargo: Especialista em Trânsito - Ciências Jurídicas e Sociais
 *Nova Referência: D-II.</v>
      </c>
    </row>
    <row r="506" spans="2:30" ht="156" x14ac:dyDescent="0.2">
      <c r="B506">
        <v>3903893</v>
      </c>
      <c r="C506">
        <v>1</v>
      </c>
      <c r="D506" t="str">
        <f t="shared" si="19"/>
        <v>3903893/1</v>
      </c>
      <c r="E506" t="s">
        <v>865</v>
      </c>
      <c r="I506" t="s">
        <v>524</v>
      </c>
      <c r="J506">
        <v>340033</v>
      </c>
      <c r="K506" t="s">
        <v>1158</v>
      </c>
      <c r="V506" t="s">
        <v>1417</v>
      </c>
      <c r="W506" t="s">
        <v>39</v>
      </c>
      <c r="X506">
        <f>VLOOKUP(D506,Planilha3!$C$1:$AB$673,21,FALSE)</f>
        <v>340042</v>
      </c>
      <c r="Y506" t="str">
        <f>VLOOKUP(D506,Planilha3!$C$1:$AB$673,22,FALSE)</f>
        <v>Especialista em Trânsito - Especialista em Trânsito</v>
      </c>
      <c r="AA506" t="s">
        <v>524</v>
      </c>
      <c r="AD506" s="2" t="str">
        <f t="shared" si="18"/>
        <v>A Secretaria de Planejamento, Governança e Gestão, em atenção ao Disposto na Lei nº 16.165/2024 reenquadra o servidor(a)  Juliana Soares de Oliveira , ID: 3903893 , Vínculo: 1, conforme os critérios a seguir:
 *Categoria atual: DETRAN
 *Cargo atual: Técnico Superior
 *Referência atual:  
 *Tempo de Serviço Público: (12 anos, 6 meses, 4 dias)
 *Conversão de LP (se houver): 
 *Titulação para fins de reenquadramento (se houver) 
 *Nova Categoria: DETRAN
 *Novo cargo: Especialista em Trânsito - Especialista em Trânsito
 *Nova Referência: B-I.</v>
      </c>
    </row>
    <row r="507" spans="2:30" ht="156" x14ac:dyDescent="0.2">
      <c r="B507">
        <v>2953650</v>
      </c>
      <c r="C507">
        <v>2</v>
      </c>
      <c r="D507" t="str">
        <f t="shared" si="19"/>
        <v>2953650/2</v>
      </c>
      <c r="E507" t="s">
        <v>866</v>
      </c>
      <c r="I507" t="s">
        <v>524</v>
      </c>
      <c r="J507">
        <v>340034</v>
      </c>
      <c r="K507" t="s">
        <v>1156</v>
      </c>
      <c r="V507" t="s">
        <v>1418</v>
      </c>
      <c r="W507" t="s">
        <v>37</v>
      </c>
      <c r="X507">
        <f>VLOOKUP(D507,Planilha3!$C$1:$AB$673,21,FALSE)</f>
        <v>340061</v>
      </c>
      <c r="Y507" t="str">
        <f>VLOOKUP(D507,Planilha3!$C$1:$AB$673,22,FALSE)</f>
        <v>Técnico em Trânsito - Administração</v>
      </c>
      <c r="AA507" t="s">
        <v>524</v>
      </c>
      <c r="AD507" s="2" t="str">
        <f t="shared" si="18"/>
        <v>A Secretaria de Planejamento, Governança e Gestão, em atenção ao Disposto na Lei nº 16.165/2024 reenquadra o servidor(a)  Juliano Andreazza , ID: 2953650 , Vínculo: 2, conforme os critérios a seguir:
 *Categoria atual: DETRAN
 *Cargo atual: Agente Técnico
 *Referência atual:  
 *Tempo de Serviço Público: (15 anos, 6 meses, 28 dias)
 *Conversão de LP (se houver): 
 *Titulação para fins de reenquadramento (se houver) 
 *Nova Categoria: DETRAN
 *Novo cargo: Técnico em Trânsito - Administração
 *Nova Referência: C-I.</v>
      </c>
    </row>
    <row r="508" spans="2:30" ht="156" x14ac:dyDescent="0.2">
      <c r="B508">
        <v>3050432</v>
      </c>
      <c r="C508">
        <v>2</v>
      </c>
      <c r="D508" t="str">
        <f t="shared" si="19"/>
        <v>3050432/2</v>
      </c>
      <c r="E508" t="s">
        <v>867</v>
      </c>
      <c r="I508" t="s">
        <v>524</v>
      </c>
      <c r="J508">
        <v>340034</v>
      </c>
      <c r="K508" t="s">
        <v>1156</v>
      </c>
      <c r="V508" t="s">
        <v>1419</v>
      </c>
      <c r="W508" t="s">
        <v>43</v>
      </c>
      <c r="X508">
        <f>VLOOKUP(D508,Planilha3!$C$1:$AB$673,21,FALSE)</f>
        <v>340065</v>
      </c>
      <c r="Y508" t="str">
        <f>VLOOKUP(D508,Planilha3!$C$1:$AB$673,22,FALSE)</f>
        <v>Técnico em Trânsito - Mecânica</v>
      </c>
      <c r="AA508" t="s">
        <v>524</v>
      </c>
      <c r="AD508" s="2" t="str">
        <f t="shared" si="18"/>
        <v>A Secretaria de Planejamento, Governança e Gestão, em atenção ao Disposto na Lei nº 16.165/2024 reenquadra o servidor(a)  Juliano de Oliveira Soares , ID: 3050432 , Vínculo: 2, conforme os critérios a seguir:
 *Categoria atual: DETRAN
 *Cargo atual: Agente Técnico
 *Referência atual:  
 *Tempo de Serviço Público: (18 anos, 7 meses, 3 dias)
 *Conversão de LP (se houver): 
 *Titulação para fins de reenquadramento (se houver) 
 *Nova Categoria: DETRAN
 *Novo cargo: Técnico em Trânsito - Mecânica
 *Nova Referência: D-III.</v>
      </c>
    </row>
    <row r="509" spans="2:30" ht="156" x14ac:dyDescent="0.2">
      <c r="B509">
        <v>2699745</v>
      </c>
      <c r="C509">
        <v>2</v>
      </c>
      <c r="D509" t="str">
        <f t="shared" si="19"/>
        <v>2699745/2</v>
      </c>
      <c r="E509" t="s">
        <v>868</v>
      </c>
      <c r="I509" t="s">
        <v>524</v>
      </c>
      <c r="J509">
        <v>340034</v>
      </c>
      <c r="K509" t="s">
        <v>1156</v>
      </c>
      <c r="V509" t="s">
        <v>1369</v>
      </c>
      <c r="W509" t="s">
        <v>1618</v>
      </c>
      <c r="X509">
        <f>VLOOKUP(D509,Planilha3!$C$1:$AB$673,21,FALSE)</f>
        <v>340062</v>
      </c>
      <c r="Y509" t="str">
        <f>VLOOKUP(D509,Planilha3!$C$1:$AB$673,22,FALSE)</f>
        <v>Técnico em Trânsito - Contabilidade</v>
      </c>
      <c r="AA509" t="s">
        <v>524</v>
      </c>
      <c r="AD509" s="2" t="str">
        <f t="shared" si="18"/>
        <v>A Secretaria de Planejamento, Governança e Gestão, em atenção ao Disposto na Lei nº 16.165/2024 reenquadra o servidor(a)  Juliano Gomes de Moura , ID: 2699745 , Vínculo: 2, conforme os critérios a seguir:
 *Categoria atual: DETRAN
 *Cargo atual: Agente Técnico
 *Referência atual:  
 *Tempo de Serviço Público: (19 anos, 3 meses, 8 dias)
 *Conversão de LP (se houver): 
 *Titulação para fins de reenquadramento (se houver) 
 *Nova Categoria: DETRAN
 *Novo cargo: Técnico em Trânsito - Contabilidade
 *Nova Referência: E-III.</v>
      </c>
    </row>
    <row r="510" spans="2:30" ht="156" x14ac:dyDescent="0.2">
      <c r="B510">
        <v>3119076</v>
      </c>
      <c r="C510">
        <v>1</v>
      </c>
      <c r="D510" t="str">
        <f t="shared" si="19"/>
        <v>3119076/1</v>
      </c>
      <c r="E510" t="s">
        <v>869</v>
      </c>
      <c r="I510" t="s">
        <v>524</v>
      </c>
      <c r="J510">
        <v>340032</v>
      </c>
      <c r="K510" t="s">
        <v>1157</v>
      </c>
      <c r="V510" t="s">
        <v>1168</v>
      </c>
      <c r="W510" t="s">
        <v>1619</v>
      </c>
      <c r="X510">
        <f>VLOOKUP(D510,Planilha3!$C$1:$AB$673,21,FALSE)</f>
        <v>340043</v>
      </c>
      <c r="Y510" t="str">
        <f>VLOOKUP(D510,Planilha3!$C$1:$AB$673,22,FALSE)</f>
        <v>Especialista em Trânsito - Administração</v>
      </c>
      <c r="AA510" t="s">
        <v>524</v>
      </c>
      <c r="AD510" s="2" t="str">
        <f t="shared" si="18"/>
        <v>A Secretaria de Planejamento, Governança e Gestão, em atenção ao Disposto na Lei nº 16.165/2024 reenquadra o servidor(a)  Juliano Morosini Muller , ID: 3119076 , Vínculo: 1, conforme os critérios a seguir:
 *Categoria atual: DETRAN
 *Cargo atual: Analista
 *Referência atual:  
 *Tempo de Serviço Público: (15 anos, 5 meses, 4 dias)
 *Conversão de LP (se houver): 
 *Titulação para fins de reenquadramento (se houver) 
 *Nova Categoria: DETRAN
 *Novo cargo: Especialista em Trânsito - Administração
 *Nova Referência: E-I.</v>
      </c>
    </row>
    <row r="511" spans="2:30" ht="156" x14ac:dyDescent="0.2">
      <c r="B511">
        <v>1753126</v>
      </c>
      <c r="C511">
        <v>2</v>
      </c>
      <c r="D511" t="str">
        <f t="shared" si="19"/>
        <v>1753126/2</v>
      </c>
      <c r="E511" t="s">
        <v>870</v>
      </c>
      <c r="I511" t="s">
        <v>524</v>
      </c>
      <c r="J511">
        <v>340032</v>
      </c>
      <c r="K511" t="s">
        <v>1157</v>
      </c>
      <c r="V511" t="s">
        <v>1420</v>
      </c>
      <c r="W511" t="s">
        <v>48</v>
      </c>
      <c r="X511">
        <f>VLOOKUP(D511,Planilha3!$C$1:$AB$673,21,FALSE)</f>
        <v>340055</v>
      </c>
      <c r="Y511" t="str">
        <f>VLOOKUP(D511,Planilha3!$C$1:$AB$673,22,FALSE)</f>
        <v>Especialista em Trânsito - Pedagogia</v>
      </c>
      <c r="AA511" t="s">
        <v>524</v>
      </c>
      <c r="AD511" s="2" t="str">
        <f t="shared" si="18"/>
        <v>A Secretaria de Planejamento, Governança e Gestão, em atenção ao Disposto na Lei nº 16.165/2024 reenquadra o servidor(a)  Juranice Eva Dupont , ID: 1753126 , Vínculo: 2, conforme os critérios a seguir:
 *Categoria atual: DETRAN
 *Cargo atual: Analista
 *Referência atual:  
 *Tempo de Serviço Público: (31 anos, 9 meses, 16 dias)
 *Conversão de LP (se houver): 
 *Titulação para fins de reenquadramento (se houver) 
 *Nova Categoria: DETRAN
 *Novo cargo: Especialista em Trânsito - Pedagogia
 *Nova Referência: F-I.</v>
      </c>
    </row>
    <row r="512" spans="2:30" ht="156" x14ac:dyDescent="0.2">
      <c r="B512">
        <v>2863570</v>
      </c>
      <c r="C512">
        <v>3</v>
      </c>
      <c r="D512" t="str">
        <f t="shared" si="19"/>
        <v>2863570/3</v>
      </c>
      <c r="E512" t="s">
        <v>871</v>
      </c>
      <c r="I512" t="s">
        <v>524</v>
      </c>
      <c r="J512">
        <v>340032</v>
      </c>
      <c r="K512" t="s">
        <v>1157</v>
      </c>
      <c r="V512" t="s">
        <v>1421</v>
      </c>
      <c r="W512" t="s">
        <v>1616</v>
      </c>
      <c r="X512">
        <f>VLOOKUP(D512,Planilha3!$C$1:$AB$673,21,FALSE)</f>
        <v>340049</v>
      </c>
      <c r="Y512" t="str">
        <f>VLOOKUP(D512,Planilha3!$C$1:$AB$673,22,FALSE)</f>
        <v>Especialista em Trânsito - Engenharia Civil</v>
      </c>
      <c r="AA512" t="s">
        <v>524</v>
      </c>
      <c r="AD512" s="2" t="str">
        <f t="shared" si="18"/>
        <v>A Secretaria de Planejamento, Governança e Gestão, em atenção ao Disposto na Lei nº 16.165/2024 reenquadra o servidor(a)  Jussara Maria Leite Mattuella , ID: 2863570 , Vínculo: 3, conforme os critérios a seguir:
 *Categoria atual: DETRAN
 *Cargo atual: Analista
 *Referência atual:  
 *Tempo de Serviço Público: (30 anos, 11 meses, 25 dias)
 *Conversão de LP (se houver): 
 *Titulação para fins de reenquadramento (se houver) 
 *Nova Categoria: DETRAN
 *Novo cargo: Especialista em Trânsito - Engenharia Civil
 *Nova Referência: D-II.</v>
      </c>
    </row>
    <row r="513" spans="2:30" ht="156" x14ac:dyDescent="0.2">
      <c r="B513">
        <v>2897652</v>
      </c>
      <c r="C513">
        <v>3</v>
      </c>
      <c r="D513" t="str">
        <f t="shared" si="19"/>
        <v>2897652/3</v>
      </c>
      <c r="E513" t="s">
        <v>872</v>
      </c>
      <c r="I513" t="s">
        <v>524</v>
      </c>
      <c r="J513">
        <v>340033</v>
      </c>
      <c r="K513" t="s">
        <v>1158</v>
      </c>
      <c r="V513" t="s">
        <v>1422</v>
      </c>
      <c r="W513" t="s">
        <v>42</v>
      </c>
      <c r="X513">
        <f>VLOOKUP(D513,Planilha3!$C$1:$AB$673,21,FALSE)</f>
        <v>340042</v>
      </c>
      <c r="Y513" t="str">
        <f>VLOOKUP(D513,Planilha3!$C$1:$AB$673,22,FALSE)</f>
        <v>Especialista em Trânsito - Especialista em Trânsito</v>
      </c>
      <c r="AA513" t="s">
        <v>524</v>
      </c>
      <c r="AD513" s="2" t="str">
        <f t="shared" si="18"/>
        <v>A Secretaria de Planejamento, Governança e Gestão, em atenção ao Disposto na Lei nº 16.165/2024 reenquadra o servidor(a)  Karen Viviane Almeron Mezomo , ID: 2897652 , Vínculo: 3, conforme os critérios a seguir:
 *Categoria atual: DETRAN
 *Cargo atual: Técnico Superior
 *Referência atual:  
 *Tempo de Serviço Público: (17 anos, 10 meses, 4 dias)
 *Conversão de LP (se houver): 
 *Titulação para fins de reenquadramento (se houver) 
 *Nova Categoria: DETRAN
 *Novo cargo: Especialista em Trânsito - Especialista em Trânsito
 *Nova Referência: D-I.</v>
      </c>
    </row>
    <row r="514" spans="2:30" ht="156" x14ac:dyDescent="0.2">
      <c r="B514">
        <v>3181405</v>
      </c>
      <c r="C514">
        <v>1</v>
      </c>
      <c r="D514" t="str">
        <f t="shared" si="19"/>
        <v>3181405/1</v>
      </c>
      <c r="E514" t="s">
        <v>873</v>
      </c>
      <c r="I514" t="s">
        <v>524</v>
      </c>
      <c r="J514">
        <v>340032</v>
      </c>
      <c r="K514" t="s">
        <v>1157</v>
      </c>
      <c r="V514" t="s">
        <v>1423</v>
      </c>
      <c r="W514" t="s">
        <v>43</v>
      </c>
      <c r="X514">
        <f>VLOOKUP(D514,Planilha3!$C$1:$AB$673,21,FALSE)</f>
        <v>340055</v>
      </c>
      <c r="Y514" t="str">
        <f>VLOOKUP(D514,Planilha3!$C$1:$AB$673,22,FALSE)</f>
        <v>Especialista em Trânsito - Pedagogia</v>
      </c>
      <c r="AA514" t="s">
        <v>524</v>
      </c>
      <c r="AD514" s="2" t="str">
        <f t="shared" si="18"/>
        <v>A Secretaria de Planejamento, Governança e Gestão, em atenção ao Disposto na Lei nº 16.165/2024 reenquadra o servidor(a)  Karina da Silva Cezar , ID: 3181405 , Vínculo: 1, conforme os critérios a seguir:
 *Categoria atual: DETRAN
 *Cargo atual: Analista
 *Referência atual:  
 *Tempo de Serviço Público: (15 anos, 2 meses, 3 dias)
 *Conversão de LP (se houver): 
 *Titulação para fins de reenquadramento (se houver) 
 *Nova Categoria: DETRAN
 *Novo cargo: Especialista em Trânsito - Pedagogia
 *Nova Referência: D-III.</v>
      </c>
    </row>
    <row r="515" spans="2:30" ht="156" x14ac:dyDescent="0.2">
      <c r="B515">
        <v>3039765</v>
      </c>
      <c r="C515">
        <v>2</v>
      </c>
      <c r="D515" t="str">
        <f t="shared" si="19"/>
        <v>3039765/2</v>
      </c>
      <c r="E515" t="s">
        <v>874</v>
      </c>
      <c r="I515" t="s">
        <v>524</v>
      </c>
      <c r="J515">
        <v>340032</v>
      </c>
      <c r="K515" t="s">
        <v>1157</v>
      </c>
      <c r="V515" t="s">
        <v>1424</v>
      </c>
      <c r="W515" t="s">
        <v>1619</v>
      </c>
      <c r="X515">
        <f>VLOOKUP(D515,Planilha3!$C$1:$AB$673,21,FALSE)</f>
        <v>340048</v>
      </c>
      <c r="Y515" t="str">
        <f>VLOOKUP(D515,Planilha3!$C$1:$AB$673,22,FALSE)</f>
        <v>Especialista em Trânsito - Ciências Jurídicas e Sociais</v>
      </c>
      <c r="AA515" t="s">
        <v>524</v>
      </c>
      <c r="AD515" s="2" t="str">
        <f t="shared" si="18"/>
        <v>A Secretaria de Planejamento, Governança e Gestão, em atenção ao Disposto na Lei nº 16.165/2024 reenquadra o servidor(a)  Karina de Aguiar Barreda , ID: 3039765 , Vínculo: 2, conforme os critérios a seguir:
 *Categoria atual: DETRAN
 *Cargo atual: Analista
 *Referência atual:  
 *Tempo de Serviço Público: (22 anos, 5 meses, 29 dias)
 *Conversão de LP (se houver): 
 *Titulação para fins de reenquadramento (se houver) 
 *Nova Categoria: DETRAN
 *Novo cargo: Especialista em Trânsito - Ciências Jurídicas e Sociais
 *Nova Referência: E-I.</v>
      </c>
    </row>
    <row r="516" spans="2:30" ht="156" x14ac:dyDescent="0.2">
      <c r="B516">
        <v>3494276</v>
      </c>
      <c r="C516">
        <v>4</v>
      </c>
      <c r="D516" t="str">
        <f t="shared" si="19"/>
        <v>3494276/4</v>
      </c>
      <c r="E516" t="s">
        <v>875</v>
      </c>
      <c r="I516" t="s">
        <v>524</v>
      </c>
      <c r="J516">
        <v>340033</v>
      </c>
      <c r="K516" t="s">
        <v>1158</v>
      </c>
      <c r="V516" t="s">
        <v>1425</v>
      </c>
      <c r="W516" t="s">
        <v>39</v>
      </c>
      <c r="X516">
        <f>VLOOKUP(D516,Planilha3!$C$1:$AB$673,21,FALSE)</f>
        <v>340042</v>
      </c>
      <c r="Y516" t="str">
        <f>VLOOKUP(D516,Planilha3!$C$1:$AB$673,22,FALSE)</f>
        <v>Especialista em Trânsito - Especialista em Trânsito</v>
      </c>
      <c r="AA516" t="s">
        <v>524</v>
      </c>
      <c r="AD516" s="2" t="str">
        <f t="shared" si="18"/>
        <v>A Secretaria de Planejamento, Governança e Gestão, em atenção ao Disposto na Lei nº 16.165/2024 reenquadra o servidor(a)  Karina Graef , ID: 3494276 , Vínculo: 4, conforme os critérios a seguir:
 *Categoria atual: DETRAN
 *Cargo atual: Técnico Superior
 *Referência atual:  
 *Tempo de Serviço Público: (13 anos, 10 meses, 7 dias)
 *Conversão de LP (se houver): 
 *Titulação para fins de reenquadramento (se houver) 
 *Nova Categoria: DETRAN
 *Novo cargo: Especialista em Trânsito - Especialista em Trânsito
 *Nova Referência: B-I.</v>
      </c>
    </row>
    <row r="517" spans="2:30" ht="156" x14ac:dyDescent="0.2">
      <c r="B517">
        <v>3884678</v>
      </c>
      <c r="C517">
        <v>1</v>
      </c>
      <c r="D517" t="str">
        <f t="shared" si="19"/>
        <v>3884678/1</v>
      </c>
      <c r="E517" t="s">
        <v>876</v>
      </c>
      <c r="I517" t="s">
        <v>524</v>
      </c>
      <c r="J517">
        <v>340033</v>
      </c>
      <c r="K517" t="s">
        <v>1158</v>
      </c>
      <c r="V517" t="s">
        <v>1426</v>
      </c>
      <c r="W517" t="s">
        <v>36</v>
      </c>
      <c r="X517">
        <f>VLOOKUP(D517,Planilha3!$C$1:$AB$673,21,FALSE)</f>
        <v>340042</v>
      </c>
      <c r="Y517" t="str">
        <f>VLOOKUP(D517,Planilha3!$C$1:$AB$673,22,FALSE)</f>
        <v>Especialista em Trânsito - Especialista em Trânsito</v>
      </c>
      <c r="AA517" t="s">
        <v>524</v>
      </c>
      <c r="AD517" s="2" t="str">
        <f t="shared" si="18"/>
        <v>A Secretaria de Planejamento, Governança e Gestão, em atenção ao Disposto na Lei nº 16.165/2024 reenquadra o servidor(a)  Karina Pinto Salamoni , ID: 3884678 , Vínculo: 1, conforme os critérios a seguir:
 *Categoria atual: DETRAN
 *Cargo atual: Técnico Superior
 *Referência atual:  
 *Tempo de Serviço Público: (10 anos, 9 meses, 12 dias)
 *Conversão de LP (se houver): 
 *Titulação para fins de reenquadramento (se houver) 
 *Nova Categoria: DETRAN
 *Novo cargo: Especialista em Trânsito - Especialista em Trânsito
 *Nova Referência: B-III.</v>
      </c>
    </row>
    <row r="518" spans="2:30" ht="156" x14ac:dyDescent="0.2">
      <c r="B518">
        <v>3115410</v>
      </c>
      <c r="C518">
        <v>1</v>
      </c>
      <c r="D518" t="str">
        <f t="shared" si="19"/>
        <v>3115410/1</v>
      </c>
      <c r="E518" t="s">
        <v>877</v>
      </c>
      <c r="I518" t="s">
        <v>524</v>
      </c>
      <c r="J518">
        <v>340032</v>
      </c>
      <c r="K518" t="s">
        <v>1157</v>
      </c>
      <c r="V518" t="s">
        <v>1191</v>
      </c>
      <c r="W518" t="s">
        <v>43</v>
      </c>
      <c r="X518">
        <f>VLOOKUP(D518,Planilha3!$C$1:$AB$673,21,FALSE)</f>
        <v>340055</v>
      </c>
      <c r="Y518" t="str">
        <f>VLOOKUP(D518,Planilha3!$C$1:$AB$673,22,FALSE)</f>
        <v>Especialista em Trânsito - Pedagogia</v>
      </c>
      <c r="AA518" t="s">
        <v>524</v>
      </c>
      <c r="AD518" s="2" t="str">
        <f t="shared" si="18"/>
        <v>A Secretaria de Planejamento, Governança e Gestão, em atenção ao Disposto na Lei nº 16.165/2024 reenquadra o servidor(a)  Karine Goettert , ID: 3115410 , Vínculo: 1, conforme os critérios a seguir:
 *Categoria atual: DETRAN
 *Cargo atual: Analista
 *Referência atual:  
 *Tempo de Serviço Público: (15 anos, 5 meses, 10 dias)
 *Conversão de LP (se houver): 
 *Titulação para fins de reenquadramento (se houver) 
 *Nova Categoria: DETRAN
 *Novo cargo: Especialista em Trânsito - Pedagogia
 *Nova Referência: D-III.</v>
      </c>
    </row>
    <row r="519" spans="2:30" ht="156" x14ac:dyDescent="0.2">
      <c r="B519">
        <v>3881580</v>
      </c>
      <c r="C519">
        <v>1</v>
      </c>
      <c r="D519" t="str">
        <f t="shared" si="19"/>
        <v>3881580/1</v>
      </c>
      <c r="E519" t="s">
        <v>878</v>
      </c>
      <c r="I519" t="s">
        <v>524</v>
      </c>
      <c r="J519">
        <v>340033</v>
      </c>
      <c r="K519" t="s">
        <v>1158</v>
      </c>
      <c r="V519" t="s">
        <v>1162</v>
      </c>
      <c r="W519" t="s">
        <v>39</v>
      </c>
      <c r="X519">
        <f>VLOOKUP(D519,Planilha3!$C$1:$AB$673,21,FALSE)</f>
        <v>340042</v>
      </c>
      <c r="Y519" t="str">
        <f>VLOOKUP(D519,Planilha3!$C$1:$AB$673,22,FALSE)</f>
        <v>Especialista em Trânsito - Especialista em Trânsito</v>
      </c>
      <c r="AA519" t="s">
        <v>524</v>
      </c>
      <c r="AD519" s="2" t="str">
        <f t="shared" si="18"/>
        <v>A Secretaria de Planejamento, Governança e Gestão, em atenção ao Disposto na Lei nº 16.165/2024 reenquadra o servidor(a)  Karine Marques Lino , ID: 3881580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520" spans="2:30" ht="156" x14ac:dyDescent="0.2">
      <c r="B520">
        <v>3881121</v>
      </c>
      <c r="C520">
        <v>1</v>
      </c>
      <c r="D520" t="str">
        <f t="shared" si="19"/>
        <v>3881121/1</v>
      </c>
      <c r="E520" t="s">
        <v>879</v>
      </c>
      <c r="I520" t="s">
        <v>524</v>
      </c>
      <c r="J520">
        <v>340033</v>
      </c>
      <c r="K520" t="s">
        <v>1158</v>
      </c>
      <c r="V520" t="s">
        <v>1162</v>
      </c>
      <c r="W520" t="s">
        <v>39</v>
      </c>
      <c r="X520">
        <f>VLOOKUP(D520,Planilha3!$C$1:$AB$673,21,FALSE)</f>
        <v>340042</v>
      </c>
      <c r="Y520" t="str">
        <f>VLOOKUP(D520,Planilha3!$C$1:$AB$673,22,FALSE)</f>
        <v>Especialista em Trânsito - Especialista em Trânsito</v>
      </c>
      <c r="AA520" t="s">
        <v>524</v>
      </c>
      <c r="AD520" s="2" t="str">
        <f t="shared" si="18"/>
        <v>A Secretaria de Planejamento, Governança e Gestão, em atenção ao Disposto na Lei nº 16.165/2024 reenquadra o servidor(a)  Karine Zanardi Faviero , ID: 3881121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521" spans="2:30" ht="156" x14ac:dyDescent="0.2">
      <c r="B521">
        <v>3116123</v>
      </c>
      <c r="C521">
        <v>1</v>
      </c>
      <c r="D521" t="str">
        <f t="shared" si="19"/>
        <v>3116123/1</v>
      </c>
      <c r="E521" t="s">
        <v>880</v>
      </c>
      <c r="I521" t="s">
        <v>524</v>
      </c>
      <c r="J521">
        <v>340032</v>
      </c>
      <c r="K521" t="s">
        <v>1157</v>
      </c>
      <c r="V521" t="s">
        <v>1164</v>
      </c>
      <c r="W521" t="s">
        <v>40</v>
      </c>
      <c r="X521">
        <f>VLOOKUP(D521,Planilha3!$C$1:$AB$673,21,FALSE)</f>
        <v>340048</v>
      </c>
      <c r="Y521" t="str">
        <f>VLOOKUP(D521,Planilha3!$C$1:$AB$673,22,FALSE)</f>
        <v>Especialista em Trânsito - Ciências Jurídicas e Sociais</v>
      </c>
      <c r="AA521" t="s">
        <v>524</v>
      </c>
      <c r="AD521" s="2" t="str">
        <f t="shared" si="18"/>
        <v>A Secretaria de Planejamento, Governança e Gestão, em atenção ao Disposto na Lei nº 16.165/2024 reenquadra o servidor(a)  Karla Ermes Paz , ID: 3116123 , Vínculo: 1, conforme os critérios a seguir:
 *Categoria atual: DETRAN
 *Cargo atual: Analista
 *Referência atual:  
 *Tempo de Serviço Público: (15 anos, 5 meses, 8 dias)
 *Conversão de LP (se houver): 
 *Titulação para fins de reenquadramento (se houver) 
 *Nova Categoria: DETRAN
 *Novo cargo: Especialista em Trânsito - Ciências Jurídicas e Sociais
 *Nova Referência: E-II.</v>
      </c>
    </row>
    <row r="522" spans="2:30" ht="156" x14ac:dyDescent="0.2">
      <c r="B522">
        <v>3730727</v>
      </c>
      <c r="C522">
        <v>1</v>
      </c>
      <c r="D522" t="str">
        <f t="shared" si="19"/>
        <v>3730727/1</v>
      </c>
      <c r="E522" t="s">
        <v>881</v>
      </c>
      <c r="I522" t="s">
        <v>524</v>
      </c>
      <c r="J522">
        <v>340032</v>
      </c>
      <c r="K522" t="s">
        <v>1157</v>
      </c>
      <c r="V522" t="s">
        <v>1427</v>
      </c>
      <c r="W522" t="s">
        <v>42</v>
      </c>
      <c r="X522">
        <f>VLOOKUP(D522,Planilha3!$C$1:$AB$673,21,FALSE)</f>
        <v>340057</v>
      </c>
      <c r="Y522" t="str">
        <f>VLOOKUP(D522,Planilha3!$C$1:$AB$673,22,FALSE)</f>
        <v>Especialista em Trânsito - Psicologia</v>
      </c>
      <c r="AA522" t="s">
        <v>524</v>
      </c>
      <c r="AD522" s="2" t="str">
        <f t="shared" si="18"/>
        <v>A Secretaria de Planejamento, Governança e Gestão, em atenção ao Disposto na Lei nº 16.165/2024 reenquadra o servidor(a)  Katia Regina Rangel Daudt , ID: 3730727 , Vínculo: 1, conforme os critérios a seguir:
 *Categoria atual: DETRAN
 *Cargo atual: Analista
 *Referência atual:  
 *Tempo de Serviço Público: (15 anos, 7 meses, 10 dias)
 *Conversão de LP (se houver): 
 *Titulação para fins de reenquadramento (se houver) 
 *Nova Categoria: DETRAN
 *Novo cargo: Especialista em Trânsito - Psicologia
 *Nova Referência: D-I.</v>
      </c>
    </row>
    <row r="523" spans="2:30" ht="156" x14ac:dyDescent="0.2">
      <c r="B523">
        <v>3881130</v>
      </c>
      <c r="C523">
        <v>1</v>
      </c>
      <c r="D523" t="str">
        <f t="shared" si="19"/>
        <v>3881130/1</v>
      </c>
      <c r="E523" t="s">
        <v>882</v>
      </c>
      <c r="I523" t="s">
        <v>524</v>
      </c>
      <c r="J523">
        <v>340033</v>
      </c>
      <c r="K523" t="s">
        <v>1158</v>
      </c>
      <c r="V523" t="s">
        <v>1429</v>
      </c>
      <c r="W523" t="s">
        <v>42</v>
      </c>
      <c r="X523">
        <f>VLOOKUP(D523,Planilha3!$C$1:$AB$673,21,FALSE)</f>
        <v>340042</v>
      </c>
      <c r="Y523" t="str">
        <f>VLOOKUP(D523,Planilha3!$C$1:$AB$673,22,FALSE)</f>
        <v>Especialista em Trânsito - Especialista em Trânsito</v>
      </c>
      <c r="AA523" t="s">
        <v>524</v>
      </c>
      <c r="AD523" s="2" t="str">
        <f t="shared" si="18"/>
        <v>A Secretaria de Planejamento, Governança e Gestão, em atenção ao Disposto na Lei nº 16.165/2024 reenquadra o servidor(a)  Ladyjane Siqueira de Souza Oliveira , ID: 3881130 , Vínculo: 1, conforme os critérios a seguir:
 *Categoria atual: DETRAN
 *Cargo atual: Técnico Superior
 *Referência atual:  
 *Tempo de Serviço Público: (17 anos, 10 meses, 13 dias)
 *Conversão de LP (se houver): 
 *Titulação para fins de reenquadramento (se houver) 
 *Nova Categoria: DETRAN
 *Novo cargo: Especialista em Trânsito - Especialista em Trânsito
 *Nova Referência: D-I.</v>
      </c>
    </row>
    <row r="524" spans="2:30" ht="156" x14ac:dyDescent="0.2">
      <c r="B524">
        <v>3030962</v>
      </c>
      <c r="C524">
        <v>1</v>
      </c>
      <c r="D524" t="str">
        <f t="shared" si="19"/>
        <v>3030962/1</v>
      </c>
      <c r="E524" t="s">
        <v>883</v>
      </c>
      <c r="I524" t="s">
        <v>524</v>
      </c>
      <c r="J524">
        <v>340032</v>
      </c>
      <c r="K524" t="s">
        <v>1157</v>
      </c>
      <c r="V524" t="s">
        <v>1430</v>
      </c>
      <c r="W524" t="s">
        <v>1620</v>
      </c>
      <c r="X524">
        <f>VLOOKUP(D524,Planilha3!$C$1:$AB$673,21,FALSE)</f>
        <v>340055</v>
      </c>
      <c r="Y524" t="str">
        <f>VLOOKUP(D524,Planilha3!$C$1:$AB$673,22,FALSE)</f>
        <v>Especialista em Trânsito - Pedagogia</v>
      </c>
      <c r="AA524" t="s">
        <v>524</v>
      </c>
      <c r="AD524" s="2" t="str">
        <f t="shared" si="18"/>
        <v>A Secretaria de Planejamento, Governança e Gestão, em atenção ao Disposto na Lei nº 16.165/2024 reenquadra o servidor(a)  Lais Elisabeth Silveira , ID: 3030962 , Vínculo: 1, conforme os critérios a seguir:
 *Categoria atual: DETRAN
 *Cargo atual: Analista
 *Referência atual:  
 *Tempo de Serviço Público: (20 anos, 11 meses, 28 dias)
 *Conversão de LP (se houver): 
 *Titulação para fins de reenquadramento (se houver) 
 *Nova Categoria: DETRAN
 *Novo cargo: Especialista em Trânsito - Pedagogia
 *Nova Referência: F-II.</v>
      </c>
    </row>
    <row r="525" spans="2:30" ht="156" x14ac:dyDescent="0.2">
      <c r="B525">
        <v>3881725</v>
      </c>
      <c r="C525">
        <v>1</v>
      </c>
      <c r="D525" t="str">
        <f t="shared" si="19"/>
        <v>3881725/1</v>
      </c>
      <c r="E525" t="s">
        <v>884</v>
      </c>
      <c r="I525" t="s">
        <v>524</v>
      </c>
      <c r="J525">
        <v>340033</v>
      </c>
      <c r="K525" t="s">
        <v>1158</v>
      </c>
      <c r="V525" t="s">
        <v>1162</v>
      </c>
      <c r="W525" t="s">
        <v>50</v>
      </c>
      <c r="X525">
        <f>VLOOKUP(D525,Planilha3!$C$1:$AB$673,21,FALSE)</f>
        <v>340042</v>
      </c>
      <c r="Y525" t="str">
        <f>VLOOKUP(D525,Planilha3!$C$1:$AB$673,22,FALSE)</f>
        <v>Especialista em Trânsito - Especialista em Trânsito</v>
      </c>
      <c r="AA525" t="s">
        <v>524</v>
      </c>
      <c r="AD525" s="2" t="str">
        <f t="shared" si="18"/>
        <v>A Secretaria de Planejamento, Governança e Gestão, em atenção ao Disposto na Lei nº 16.165/2024 reenquadra o servidor(a)  Larissa de Oliveira Silveira , ID: 3881725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526" spans="2:30" ht="156" x14ac:dyDescent="0.2">
      <c r="B526">
        <v>4213491</v>
      </c>
      <c r="C526">
        <v>1</v>
      </c>
      <c r="D526" t="str">
        <f t="shared" si="19"/>
        <v>4213491/1</v>
      </c>
      <c r="E526" t="s">
        <v>885</v>
      </c>
      <c r="I526" t="s">
        <v>524</v>
      </c>
      <c r="J526">
        <v>340033</v>
      </c>
      <c r="K526" t="s">
        <v>1158</v>
      </c>
      <c r="V526" t="s">
        <v>1431</v>
      </c>
      <c r="W526" t="s">
        <v>36</v>
      </c>
      <c r="X526">
        <f>VLOOKUP(D526,Planilha3!$C$1:$AB$673,21,FALSE)</f>
        <v>340042</v>
      </c>
      <c r="Y526" t="str">
        <f>VLOOKUP(D526,Planilha3!$C$1:$AB$673,22,FALSE)</f>
        <v>Especialista em Trânsito - Especialista em Trânsito</v>
      </c>
      <c r="AA526" t="s">
        <v>524</v>
      </c>
      <c r="AD526" s="2" t="str">
        <f t="shared" si="18"/>
        <v>A Secretaria de Planejamento, Governança e Gestão, em atenção ao Disposto na Lei nº 16.165/2024 reenquadra o servidor(a)  Larissa Goncalves da Cunha , ID: 4213491 , Vínculo: 1, conforme os critérios a seguir:
 *Categoria atual: DETRAN
 *Cargo atual: Técnico Superior
 *Referência atual:  
 *Tempo de Serviço Público: (10 anos, 2 meses, 16 dias)
 *Conversão de LP (se houver): 
 *Titulação para fins de reenquadramento (se houver) 
 *Nova Categoria: DETRAN
 *Novo cargo: Especialista em Trânsito - Especialista em Trânsito
 *Nova Referência: B-III.</v>
      </c>
    </row>
    <row r="527" spans="2:30" ht="156" x14ac:dyDescent="0.2">
      <c r="B527">
        <v>3881920</v>
      </c>
      <c r="C527">
        <v>1</v>
      </c>
      <c r="D527" t="str">
        <f t="shared" si="19"/>
        <v>3881920/1</v>
      </c>
      <c r="E527" t="s">
        <v>886</v>
      </c>
      <c r="I527" t="s">
        <v>524</v>
      </c>
      <c r="J527">
        <v>340033</v>
      </c>
      <c r="K527" t="s">
        <v>1158</v>
      </c>
      <c r="V527" t="s">
        <v>1432</v>
      </c>
      <c r="W527" t="s">
        <v>50</v>
      </c>
      <c r="X527">
        <f>VLOOKUP(D527,Planilha3!$C$1:$AB$673,21,FALSE)</f>
        <v>340042</v>
      </c>
      <c r="Y527" t="str">
        <f>VLOOKUP(D527,Planilha3!$C$1:$AB$673,22,FALSE)</f>
        <v>Especialista em Trânsito - Especialista em Trânsito</v>
      </c>
      <c r="AA527" t="s">
        <v>524</v>
      </c>
      <c r="AD527" s="2" t="str">
        <f t="shared" si="18"/>
        <v>A Secretaria de Planejamento, Governança e Gestão, em atenção ao Disposto na Lei nº 16.165/2024 reenquadra o servidor(a)  Lasier Elcio Passos , ID: 3881920 , Vínculo: 1, conforme os critérios a seguir:
 *Categoria atual: DETRAN
 *Cargo atual: Técnico Superior
 *Referência atual:  
 *Tempo de Serviço Público: (25 anos, 8 meses, 9 dias)
 *Conversão de LP (se houver): 
 *Titulação para fins de reenquadramento (se houver) 
 *Nova Categoria: DETRAN
 *Novo cargo: Especialista em Trânsito - Especialista em Trânsito
 *Nova Referência: A-III.</v>
      </c>
    </row>
    <row r="528" spans="2:30" ht="156" x14ac:dyDescent="0.2">
      <c r="B528">
        <v>2633159</v>
      </c>
      <c r="C528">
        <v>2</v>
      </c>
      <c r="D528" t="str">
        <f t="shared" si="19"/>
        <v>2633159/2</v>
      </c>
      <c r="E528" t="s">
        <v>887</v>
      </c>
      <c r="I528" t="s">
        <v>524</v>
      </c>
      <c r="J528">
        <v>340032</v>
      </c>
      <c r="K528" t="s">
        <v>1157</v>
      </c>
      <c r="V528" t="s">
        <v>1433</v>
      </c>
      <c r="W528" t="s">
        <v>40</v>
      </c>
      <c r="X528">
        <f>VLOOKUP(D528,Planilha3!$C$1:$AB$673,21,FALSE)</f>
        <v>340048</v>
      </c>
      <c r="Y528" t="str">
        <f>VLOOKUP(D528,Planilha3!$C$1:$AB$673,22,FALSE)</f>
        <v>Especialista em Trânsito - Ciências Jurídicas e Sociais</v>
      </c>
      <c r="AA528" t="s">
        <v>524</v>
      </c>
      <c r="AD528" s="2" t="str">
        <f t="shared" si="18"/>
        <v>A Secretaria de Planejamento, Governança e Gestão, em atenção ao Disposto na Lei nº 16.165/2024 reenquadra o servidor(a)  Laudiana Catia Spironello , ID: 2633159 , Vínculo: 2, conforme os critérios a seguir:
 *Categoria atual: DETRAN
 *Cargo atual: Analista
 *Referência atual:  
 *Tempo de Serviço Público: (20 anos, 1 mes, 15 dias)
 *Conversão de LP (se houver): 
 *Titulação para fins de reenquadramento (se houver) 
 *Nova Categoria: DETRAN
 *Novo cargo: Especialista em Trânsito - Ciências Jurídicas e Sociais
 *Nova Referência: E-II.</v>
      </c>
    </row>
    <row r="529" spans="2:30" ht="156" x14ac:dyDescent="0.2">
      <c r="B529">
        <v>3130983</v>
      </c>
      <c r="C529">
        <v>1</v>
      </c>
      <c r="D529" t="str">
        <f t="shared" si="19"/>
        <v>3130983/1</v>
      </c>
      <c r="E529" t="s">
        <v>888</v>
      </c>
      <c r="I529" t="s">
        <v>524</v>
      </c>
      <c r="J529">
        <v>340032</v>
      </c>
      <c r="K529" t="s">
        <v>1157</v>
      </c>
      <c r="V529" t="s">
        <v>1237</v>
      </c>
      <c r="W529" t="s">
        <v>40</v>
      </c>
      <c r="X529">
        <f>VLOOKUP(D529,Planilha3!$C$1:$AB$673,21,FALSE)</f>
        <v>340048</v>
      </c>
      <c r="Y529" t="str">
        <f>VLOOKUP(D529,Planilha3!$C$1:$AB$673,22,FALSE)</f>
        <v>Especialista em Trânsito - Ciências Jurídicas e Sociais</v>
      </c>
      <c r="AA529" t="s">
        <v>524</v>
      </c>
      <c r="AD529" s="2" t="str">
        <f t="shared" si="18"/>
        <v>A Secretaria de Planejamento, Governança e Gestão, em atenção ao Disposto na Lei nº 16.165/2024 reenquadra o servidor(a)  Laura Streb Avila , ID: 3130983 , Vínculo: 1, conforme os critérios a seguir:
 *Categoria atual: DETRAN
 *Cargo atual: Analista
 *Referência atual:  
 *Tempo de Serviço Público: (15 anos, 4 meses, 7 dias)
 *Conversão de LP (se houver): 
 *Titulação para fins de reenquadramento (se houver) 
 *Nova Categoria: DETRAN
 *Novo cargo: Especialista em Trânsito - Ciências Jurídicas e Sociais
 *Nova Referência: E-II.</v>
      </c>
    </row>
    <row r="530" spans="2:30" ht="156" x14ac:dyDescent="0.2">
      <c r="B530">
        <v>3106250</v>
      </c>
      <c r="C530">
        <v>2</v>
      </c>
      <c r="D530" t="str">
        <f t="shared" si="19"/>
        <v>3106250/2</v>
      </c>
      <c r="E530" t="s">
        <v>889</v>
      </c>
      <c r="I530" t="s">
        <v>524</v>
      </c>
      <c r="J530">
        <v>340034</v>
      </c>
      <c r="K530" t="s">
        <v>1156</v>
      </c>
      <c r="V530" t="s">
        <v>1266</v>
      </c>
      <c r="W530" t="s">
        <v>37</v>
      </c>
      <c r="X530">
        <f>VLOOKUP(D530,Planilha3!$C$1:$AB$673,21,FALSE)</f>
        <v>340064</v>
      </c>
      <c r="Y530" t="str">
        <f>VLOOKUP(D530,Planilha3!$C$1:$AB$673,22,FALSE)</f>
        <v>Técnico em Trânsito - Informática</v>
      </c>
      <c r="AA530" t="s">
        <v>524</v>
      </c>
      <c r="AD530" s="2" t="str">
        <f t="shared" si="18"/>
        <v>A Secretaria de Planejamento, Governança e Gestão, em atenção ao Disposto na Lei nº 16.165/2024 reenquadra o servidor(a)  Leandro Gomes de Castro Filho , ID: 3106250 , Vínculo: 2, conforme os critérios a seguir:
 *Categoria atual: DETRAN
 *Cargo atual: Agente Técnico
 *Referência atual:  
 *Tempo de Serviço Público: (11 anos, 3 dias)
 *Conversão de LP (se houver): 
 *Titulação para fins de reenquadramento (se houver) 
 *Nova Categoria: DETRAN
 *Novo cargo: Técnico em Trânsito - Informática
 *Nova Referência: C-I.</v>
      </c>
    </row>
    <row r="531" spans="2:30" ht="156" x14ac:dyDescent="0.2">
      <c r="B531">
        <v>1876740</v>
      </c>
      <c r="C531">
        <v>2</v>
      </c>
      <c r="D531" t="str">
        <f t="shared" si="19"/>
        <v>1876740/2</v>
      </c>
      <c r="E531" t="s">
        <v>890</v>
      </c>
      <c r="I531" t="s">
        <v>524</v>
      </c>
      <c r="J531">
        <v>340034</v>
      </c>
      <c r="K531" t="s">
        <v>1156</v>
      </c>
      <c r="V531" t="s">
        <v>1434</v>
      </c>
      <c r="W531" t="s">
        <v>1619</v>
      </c>
      <c r="X531">
        <f>VLOOKUP(D531,Planilha3!$C$1:$AB$673,21,FALSE)</f>
        <v>340061</v>
      </c>
      <c r="Y531" t="str">
        <f>VLOOKUP(D531,Planilha3!$C$1:$AB$673,22,FALSE)</f>
        <v>Técnico em Trânsito - Administração</v>
      </c>
      <c r="AA531" t="s">
        <v>524</v>
      </c>
      <c r="AD531" s="2" t="str">
        <f t="shared" si="18"/>
        <v>A Secretaria de Planejamento, Governança e Gestão, em atenção ao Disposto na Lei nº 16.165/2024 reenquadra o servidor(a)  Leandro Martins Terragno , ID: 1876740 , Vínculo: 2, conforme os critérios a seguir:
 *Categoria atual: DETRAN
 *Cargo atual: Agente Técnico
 *Referência atual:  
 *Tempo de Serviço Público: (30 anos, 27 dias)
 *Conversão de LP (se houver): 
 *Titulação para fins de reenquadramento (se houver) 
 *Nova Categoria: DETRAN
 *Novo cargo: Técnico em Trânsito - Administração
 *Nova Referência: E-I.</v>
      </c>
    </row>
    <row r="532" spans="2:30" ht="156" x14ac:dyDescent="0.2">
      <c r="B532">
        <v>3049558</v>
      </c>
      <c r="C532">
        <v>1</v>
      </c>
      <c r="D532" t="str">
        <f t="shared" si="19"/>
        <v>3049558/1</v>
      </c>
      <c r="E532" t="s">
        <v>891</v>
      </c>
      <c r="I532" t="s">
        <v>524</v>
      </c>
      <c r="J532">
        <v>340034</v>
      </c>
      <c r="K532" t="s">
        <v>1156</v>
      </c>
      <c r="V532" t="s">
        <v>1308</v>
      </c>
      <c r="W532" t="s">
        <v>1620</v>
      </c>
      <c r="X532">
        <f>VLOOKUP(D532,Planilha3!$C$1:$AB$673,21,FALSE)</f>
        <v>340064</v>
      </c>
      <c r="Y532" t="str">
        <f>VLOOKUP(D532,Planilha3!$C$1:$AB$673,22,FALSE)</f>
        <v>Técnico em Trânsito - Informática</v>
      </c>
      <c r="AA532" t="s">
        <v>524</v>
      </c>
      <c r="AD532" s="2" t="str">
        <f t="shared" si="18"/>
        <v>A Secretaria de Planejamento, Governança e Gestão, em atenção ao Disposto na Lei nº 16.165/2024 reenquadra o servidor(a)  Leandro Oliveira de Freitas , ID: 3049558 , Vínculo: 1, conforme os critérios a seguir:
 *Categoria atual: DETRAN
 *Cargo atual: Agente Técnico
 *Referência atual:  
 *Tempo de Serviço Público: (18 anos, 8 meses, 9 dias)
 *Conversão de LP (se houver): 
 *Titulação para fins de reenquadramento (se houver) 
 *Nova Categoria: DETRAN
 *Novo cargo: Técnico em Trânsito - Informática
 *Nova Referência: F-II.</v>
      </c>
    </row>
    <row r="533" spans="2:30" ht="156" x14ac:dyDescent="0.2">
      <c r="B533">
        <v>3217183</v>
      </c>
      <c r="C533">
        <v>2</v>
      </c>
      <c r="D533" t="str">
        <f t="shared" si="19"/>
        <v>3217183/2</v>
      </c>
      <c r="E533" t="s">
        <v>892</v>
      </c>
      <c r="I533" t="s">
        <v>524</v>
      </c>
      <c r="J533">
        <v>340032</v>
      </c>
      <c r="K533" t="s">
        <v>1157</v>
      </c>
      <c r="V533" t="s">
        <v>1435</v>
      </c>
      <c r="W533" t="s">
        <v>42</v>
      </c>
      <c r="X533">
        <f>VLOOKUP(D533,Planilha3!$C$1:$AB$673,21,FALSE)</f>
        <v>340043</v>
      </c>
      <c r="Y533" t="str">
        <f>VLOOKUP(D533,Planilha3!$C$1:$AB$673,22,FALSE)</f>
        <v>Especialista em Trânsito - Administração</v>
      </c>
      <c r="AA533" t="s">
        <v>524</v>
      </c>
      <c r="AD533" s="2" t="str">
        <f t="shared" si="18"/>
        <v>A Secretaria de Planejamento, Governança e Gestão, em atenção ao Disposto na Lei nº 16.165/2024 reenquadra o servidor(a)  Leandro Prade de Almeida , ID: 3217183 , Vínculo: 2, conforme os critérios a seguir:
 *Categoria atual: DETRAN
 *Cargo atual: Analista
 *Referência atual:  
 *Tempo de Serviço Público: (15 anos, 3 meses, 9 dias)
 *Conversão de LP (se houver): 
 *Titulação para fins de reenquadramento (se houver) 
 *Nova Categoria: DETRAN
 *Novo cargo: Especialista em Trânsito - Administração
 *Nova Referência: D-I.</v>
      </c>
    </row>
    <row r="534" spans="2:30" ht="156" x14ac:dyDescent="0.2">
      <c r="B534">
        <v>3881890</v>
      </c>
      <c r="C534">
        <v>1</v>
      </c>
      <c r="D534" t="str">
        <f t="shared" si="19"/>
        <v>3881890/1</v>
      </c>
      <c r="E534" t="s">
        <v>893</v>
      </c>
      <c r="I534" t="s">
        <v>524</v>
      </c>
      <c r="J534">
        <v>340033</v>
      </c>
      <c r="K534" t="s">
        <v>1158</v>
      </c>
      <c r="V534" t="s">
        <v>1436</v>
      </c>
      <c r="W534" t="s">
        <v>39</v>
      </c>
      <c r="X534">
        <f>VLOOKUP(D534,Planilha3!$C$1:$AB$673,21,FALSE)</f>
        <v>340042</v>
      </c>
      <c r="Y534" t="str">
        <f>VLOOKUP(D534,Planilha3!$C$1:$AB$673,22,FALSE)</f>
        <v>Especialista em Trânsito - Especialista em Trânsito</v>
      </c>
      <c r="AA534" t="s">
        <v>524</v>
      </c>
      <c r="AD534" s="2" t="str">
        <f t="shared" si="18"/>
        <v>A Secretaria de Planejamento, Governança e Gestão, em atenção ao Disposto na Lei nº 16.165/2024 reenquadra o servidor(a)  Leandro Schutz Guidugli , ID: 3881890 , Vínculo: 1, conforme os critérios a seguir:
 *Categoria atual: DETRAN
 *Cargo atual: Técnico Superior
 *Referência atual:  
 *Tempo de Serviço Público: (11 anos, 9 meses, 9 dias)
 *Conversão de LP (se houver): 
 *Titulação para fins de reenquadramento (se houver) 
 *Nova Categoria: DETRAN
 *Novo cargo: Especialista em Trânsito - Especialista em Trânsito
 *Nova Referência: B-I.</v>
      </c>
    </row>
    <row r="535" spans="2:30" ht="156" x14ac:dyDescent="0.2">
      <c r="B535">
        <v>2433150</v>
      </c>
      <c r="C535">
        <v>4</v>
      </c>
      <c r="D535" t="str">
        <f t="shared" si="19"/>
        <v>2433150/4</v>
      </c>
      <c r="E535" t="s">
        <v>894</v>
      </c>
      <c r="I535" t="s">
        <v>524</v>
      </c>
      <c r="J535">
        <v>340032</v>
      </c>
      <c r="K535" t="s">
        <v>1157</v>
      </c>
      <c r="V535" t="s">
        <v>1437</v>
      </c>
      <c r="W535" t="s">
        <v>40</v>
      </c>
      <c r="X535">
        <f>VLOOKUP(D535,Planilha3!$C$1:$AB$673,21,FALSE)</f>
        <v>340043</v>
      </c>
      <c r="Y535" t="str">
        <f>VLOOKUP(D535,Planilha3!$C$1:$AB$673,22,FALSE)</f>
        <v>Especialista em Trânsito - Administração</v>
      </c>
      <c r="AA535" t="s">
        <v>524</v>
      </c>
      <c r="AD535" s="2" t="str">
        <f t="shared" si="18"/>
        <v>A Secretaria de Planejamento, Governança e Gestão, em atenção ao Disposto na Lei nº 16.165/2024 reenquadra o servidor(a)  Leandro Souza Carello , ID: 2433150 , Vínculo: 4, conforme os critérios a seguir:
 *Categoria atual: DETRAN
 *Cargo atual: Analista
 *Referência atual:  
 *Tempo de Serviço Público: (24 anos, 5 meses, 17 dias)
 *Conversão de LP (se houver): 
 *Titulação para fins de reenquadramento (se houver) 
 *Nova Categoria: DETRAN
 *Novo cargo: Especialista em Trânsito - Administração
 *Nova Referência: E-II.</v>
      </c>
    </row>
    <row r="536" spans="2:30" ht="156" x14ac:dyDescent="0.2">
      <c r="B536">
        <v>3125610</v>
      </c>
      <c r="C536">
        <v>1</v>
      </c>
      <c r="D536" t="str">
        <f t="shared" si="19"/>
        <v>3125610/1</v>
      </c>
      <c r="E536" t="s">
        <v>895</v>
      </c>
      <c r="I536" t="s">
        <v>524</v>
      </c>
      <c r="J536">
        <v>340034</v>
      </c>
      <c r="K536" t="s">
        <v>1156</v>
      </c>
      <c r="V536" t="s">
        <v>1299</v>
      </c>
      <c r="W536" t="s">
        <v>1616</v>
      </c>
      <c r="X536">
        <f>VLOOKUP(D536,Planilha3!$C$1:$AB$673,21,FALSE)</f>
        <v>340065</v>
      </c>
      <c r="Y536" t="str">
        <f>VLOOKUP(D536,Planilha3!$C$1:$AB$673,22,FALSE)</f>
        <v>Técnico em Trânsito - Mecânica</v>
      </c>
      <c r="AA536" t="s">
        <v>524</v>
      </c>
      <c r="AD536" s="2" t="str">
        <f t="shared" si="18"/>
        <v>A Secretaria de Planejamento, Governança e Gestão, em atenção ao Disposto na Lei nº 16.165/2024 reenquadra o servidor(a)  Leandro Torres Fonseca , ID: 3125610 , Vínculo: 1, conforme os critérios a seguir:
 *Categoria atual: DETRAN
 *Cargo atual: Agente Técnico
 *Referência atual:  
 *Tempo de Serviço Público: (15 anos, 4 meses, 14 dias)
 *Conversão de LP (se houver): 
 *Titulação para fins de reenquadramento (se houver) 
 *Nova Categoria: DETRAN
 *Novo cargo: Técnico em Trânsito - Mecânica
 *Nova Referência: D-II.</v>
      </c>
    </row>
    <row r="537" spans="2:30" ht="156" x14ac:dyDescent="0.2">
      <c r="B537">
        <v>3029360</v>
      </c>
      <c r="C537">
        <v>1</v>
      </c>
      <c r="D537" t="str">
        <f t="shared" si="19"/>
        <v>3029360/1</v>
      </c>
      <c r="E537" t="s">
        <v>896</v>
      </c>
      <c r="I537" t="s">
        <v>524</v>
      </c>
      <c r="J537">
        <v>340032</v>
      </c>
      <c r="K537" t="s">
        <v>1157</v>
      </c>
      <c r="V537" t="s">
        <v>1438</v>
      </c>
      <c r="W537" t="s">
        <v>1617</v>
      </c>
      <c r="X537">
        <f>VLOOKUP(D537,Planilha3!$C$1:$AB$673,21,FALSE)</f>
        <v>340050</v>
      </c>
      <c r="Y537" t="str">
        <f>VLOOKUP(D537,Planilha3!$C$1:$AB$673,22,FALSE)</f>
        <v>Especialista em Trânsito - Engenharia Mecânica</v>
      </c>
      <c r="AA537" t="s">
        <v>524</v>
      </c>
      <c r="AD537" s="2" t="str">
        <f t="shared" si="18"/>
        <v>A Secretaria de Planejamento, Governança e Gestão, em atenção ao Disposto na Lei nº 16.165/2024 reenquadra o servidor(a)  Leandro Wagner Magni , ID: 3029360 , Vínculo: 1, conforme os critérios a seguir:
 *Categoria atual: DETRAN
 *Cargo atual: Analista
 *Referência atual:  
 *Tempo de Serviço Público: (26 anos, 8 meses, 9 dias)
 *Conversão de LP (se houver): 
 *Titulação para fins de reenquadramento (se houver) 
 *Nova Categoria: DETRAN
 *Novo cargo: Especialista em Trânsito - Engenharia Mecânica
 *Nova Referência: F-III.</v>
      </c>
    </row>
    <row r="538" spans="2:30" ht="156" x14ac:dyDescent="0.2">
      <c r="B538">
        <v>3029174</v>
      </c>
      <c r="C538">
        <v>1</v>
      </c>
      <c r="D538" t="str">
        <f t="shared" si="19"/>
        <v>3029174/1</v>
      </c>
      <c r="E538" t="s">
        <v>897</v>
      </c>
      <c r="I538" t="s">
        <v>524</v>
      </c>
      <c r="J538">
        <v>340032</v>
      </c>
      <c r="K538" t="s">
        <v>1157</v>
      </c>
      <c r="V538" t="s">
        <v>1439</v>
      </c>
      <c r="W538" t="s">
        <v>32</v>
      </c>
      <c r="X538">
        <f>VLOOKUP(D538,Planilha3!$C$1:$AB$673,21,FALSE)</f>
        <v>340055</v>
      </c>
      <c r="Y538" t="str">
        <f>VLOOKUP(D538,Planilha3!$C$1:$AB$673,22,FALSE)</f>
        <v>Especialista em Trânsito - Pedagogia</v>
      </c>
      <c r="AA538" t="s">
        <v>524</v>
      </c>
      <c r="AD538" s="2" t="str">
        <f t="shared" si="18"/>
        <v>A Secretaria de Planejamento, Governança e Gestão, em atenção ao Disposto na Lei nº 16.165/2024 reenquadra o servidor(a)  Lelia Ramos Martins , ID: 3029174 , Vínculo: 1, conforme os critérios a seguir:
 *Categoria atual: DETRAN
 *Cargo atual: Analista
 *Referência atual:  
 *Tempo de Serviço Público: (32 anos, 6 meses, 15 dias)
 *Conversão de LP (se houver): 
 *Titulação para fins de reenquadramento (se houver) 
 *Nova Categoria: DETRAN
 *Novo cargo: Especialista em Trânsito - Pedagogia
 *Nova Referência: C-III.</v>
      </c>
    </row>
    <row r="539" spans="2:30" ht="156" x14ac:dyDescent="0.2">
      <c r="B539">
        <v>3044408</v>
      </c>
      <c r="C539">
        <v>1</v>
      </c>
      <c r="D539" t="str">
        <f t="shared" si="19"/>
        <v>3044408/1</v>
      </c>
      <c r="E539" t="s">
        <v>898</v>
      </c>
      <c r="I539" t="s">
        <v>524</v>
      </c>
      <c r="J539">
        <v>340032</v>
      </c>
      <c r="K539" t="s">
        <v>1157</v>
      </c>
      <c r="V539" t="s">
        <v>1440</v>
      </c>
      <c r="W539" t="s">
        <v>1618</v>
      </c>
      <c r="X539">
        <f>VLOOKUP(D539,Planilha3!$C$1:$AB$673,21,FALSE)</f>
        <v>340050</v>
      </c>
      <c r="Y539" t="str">
        <f>VLOOKUP(D539,Planilha3!$C$1:$AB$673,22,FALSE)</f>
        <v>Especialista em Trânsito - Engenharia Mecânica</v>
      </c>
      <c r="AA539" t="s">
        <v>524</v>
      </c>
      <c r="AD539" s="2" t="str">
        <f t="shared" si="18"/>
        <v>A Secretaria de Planejamento, Governança e Gestão, em atenção ao Disposto na Lei nº 16.165/2024 reenquadra o servidor(a)  Lenon Marcelo Alves de Paula , ID: 3044408 , Vínculo: 1, conforme os critérios a seguir:
 *Categoria atual: DETRAN
 *Cargo atual: Analista
 *Referência atual:  
 *Tempo de Serviço Público: (31 anos)
 *Conversão de LP (se houver): 
 *Titulação para fins de reenquadramento (se houver) 
 *Nova Categoria: DETRAN
 *Novo cargo: Especialista em Trânsito - Engenharia Mecânica
 *Nova Referência: E-III.</v>
      </c>
    </row>
    <row r="540" spans="2:30" ht="156" x14ac:dyDescent="0.2">
      <c r="B540">
        <v>3112381</v>
      </c>
      <c r="C540">
        <v>2</v>
      </c>
      <c r="D540" t="str">
        <f t="shared" si="19"/>
        <v>3112381/2</v>
      </c>
      <c r="E540" t="s">
        <v>899</v>
      </c>
      <c r="I540" t="s">
        <v>524</v>
      </c>
      <c r="J540">
        <v>340034</v>
      </c>
      <c r="K540" t="s">
        <v>1156</v>
      </c>
      <c r="V540" t="s">
        <v>1305</v>
      </c>
      <c r="W540" t="s">
        <v>1618</v>
      </c>
      <c r="X540">
        <f>VLOOKUP(D540,Planilha3!$C$1:$AB$673,21,FALSE)</f>
        <v>340061</v>
      </c>
      <c r="Y540" t="str">
        <f>VLOOKUP(D540,Planilha3!$C$1:$AB$673,22,FALSE)</f>
        <v>Técnico em Trânsito - Administração</v>
      </c>
      <c r="AA540" t="s">
        <v>524</v>
      </c>
      <c r="AD540" s="2" t="str">
        <f t="shared" si="18"/>
        <v>A Secretaria de Planejamento, Governança e Gestão, em atenção ao Disposto na Lei nº 16.165/2024 reenquadra o servidor(a)  Leonardo Belmonte dos Santos , ID: 3112381 , Vínculo: 2, conforme os critérios a seguir:
 *Categoria atual: DETRAN
 *Cargo atual: Agente Técnico
 *Referência atual:  
 *Tempo de Serviço Público: (15 anos, 4 meses, 28 dias)
 *Conversão de LP (se houver): 
 *Titulação para fins de reenquadramento (se houver) 
 *Nova Categoria: DETRAN
 *Novo cargo: Técnico em Trânsito - Administração
 *Nova Referência: E-III.</v>
      </c>
    </row>
    <row r="541" spans="2:30" ht="156" x14ac:dyDescent="0.2">
      <c r="B541">
        <v>4430476</v>
      </c>
      <c r="C541">
        <v>1</v>
      </c>
      <c r="D541" t="str">
        <f t="shared" si="19"/>
        <v>4430476/1</v>
      </c>
      <c r="E541" t="s">
        <v>900</v>
      </c>
      <c r="I541" t="s">
        <v>524</v>
      </c>
      <c r="J541">
        <v>340033</v>
      </c>
      <c r="K541" t="s">
        <v>1158</v>
      </c>
      <c r="V541" t="s">
        <v>1441</v>
      </c>
      <c r="W541" t="s">
        <v>38</v>
      </c>
      <c r="X541">
        <f>VLOOKUP(D541,Planilha3!$C$1:$AB$673,21,FALSE)</f>
        <v>340042</v>
      </c>
      <c r="Y541" t="str">
        <f>VLOOKUP(D541,Planilha3!$C$1:$AB$673,22,FALSE)</f>
        <v>Especialista em Trânsito - Especialista em Trânsito</v>
      </c>
      <c r="AA541" t="s">
        <v>524</v>
      </c>
      <c r="AD541" s="2" t="str">
        <f t="shared" si="18"/>
        <v>A Secretaria de Planejamento, Governança e Gestão, em atenção ao Disposto na Lei nº 16.165/2024 reenquadra o servidor(a)  Leonardo Boeira Gomes , ID: 4430476 , Vínculo: 1, conforme os critérios a seguir:
 *Categoria atual: DETRAN
 *Cargo atual: Técnico Superior
 *Referência atual:  
 *Tempo de Serviço Público: (8 anos, 3 meses, 29 dias)
 *Conversão de LP (se houver): 
 *Titulação para fins de reenquadramento (se houver) 
 *Nova Categoria: DETRAN
 *Novo cargo: Especialista em Trânsito - Especialista em Trânsito
 *Nova Referência: A-II.</v>
      </c>
    </row>
    <row r="542" spans="2:30" ht="156" x14ac:dyDescent="0.2">
      <c r="B542">
        <v>4802187</v>
      </c>
      <c r="C542">
        <v>1</v>
      </c>
      <c r="D542" t="str">
        <f t="shared" si="19"/>
        <v>4802187/1</v>
      </c>
      <c r="E542" t="s">
        <v>901</v>
      </c>
      <c r="I542" t="s">
        <v>524</v>
      </c>
      <c r="J542">
        <v>340033</v>
      </c>
      <c r="K542" t="s">
        <v>1158</v>
      </c>
      <c r="V542" t="s">
        <v>1442</v>
      </c>
      <c r="W542" t="s">
        <v>38</v>
      </c>
      <c r="X542">
        <f>VLOOKUP(D542,Planilha3!$C$1:$AB$673,21,FALSE)</f>
        <v>340042</v>
      </c>
      <c r="Y542" t="str">
        <f>VLOOKUP(D542,Planilha3!$C$1:$AB$673,22,FALSE)</f>
        <v>Especialista em Trânsito - Especialista em Trânsito</v>
      </c>
      <c r="AA542" t="s">
        <v>524</v>
      </c>
      <c r="AD542" s="2" t="str">
        <f t="shared" si="18"/>
        <v>A Secretaria de Planejamento, Governança e Gestão, em atenção ao Disposto na Lei nº 16.165/2024 reenquadra o servidor(a)  Leonardo Silva Bachio , ID: 4802187 , Vínculo: 1, conforme os critérios a seguir:
 *Categoria atual: DETRAN
 *Cargo atual: Técnico Superior
 *Referência atual:  
 *Tempo de Serviço Público: (2 anos, 8 meses, 2 dias)
 *Conversão de LP (se houver): 
 *Titulação para fins de reenquadramento (se houver) 
 *Nova Categoria: DETRAN
 *Novo cargo: Especialista em Trânsito - Especialista em Trânsito
 *Nova Referência: A-II.</v>
      </c>
    </row>
    <row r="543" spans="2:30" ht="156" x14ac:dyDescent="0.2">
      <c r="B543">
        <v>3882209</v>
      </c>
      <c r="C543">
        <v>1</v>
      </c>
      <c r="D543" t="str">
        <f t="shared" si="19"/>
        <v>3882209/1</v>
      </c>
      <c r="E543" t="s">
        <v>902</v>
      </c>
      <c r="I543" t="s">
        <v>524</v>
      </c>
      <c r="J543">
        <v>340033</v>
      </c>
      <c r="K543" t="s">
        <v>1158</v>
      </c>
      <c r="V543" t="s">
        <v>1201</v>
      </c>
      <c r="W543" t="s">
        <v>36</v>
      </c>
      <c r="X543">
        <f>VLOOKUP(D543,Planilha3!$C$1:$AB$673,21,FALSE)</f>
        <v>340042</v>
      </c>
      <c r="Y543" t="str">
        <f>VLOOKUP(D543,Planilha3!$C$1:$AB$673,22,FALSE)</f>
        <v>Especialista em Trânsito - Especialista em Trânsito</v>
      </c>
      <c r="AA543" t="s">
        <v>524</v>
      </c>
      <c r="AD543" s="2" t="str">
        <f t="shared" si="18"/>
        <v>A Secretaria de Planejamento, Governança e Gestão, em atenção ao Disposto na Lei nº 16.165/2024 reenquadra o servidor(a)  Leonardo Souza Neto , ID: 3882209 , Vínculo: 1, conforme os critérios a seguir:
 *Categoria atual: DETRAN
 *Cargo atual: Técnico Superior
 *Referência atual:  
 *Tempo de Serviço Público: (10 anos, 10 meses, 5 dias)
 *Conversão de LP (se houver): 
 *Titulação para fins de reenquadramento (se houver) 
 *Nova Categoria: DETRAN
 *Novo cargo: Especialista em Trânsito - Especialista em Trânsito
 *Nova Referência: B-III.</v>
      </c>
    </row>
    <row r="544" spans="2:30" ht="156" x14ac:dyDescent="0.2">
      <c r="B544">
        <v>3130924</v>
      </c>
      <c r="C544">
        <v>1</v>
      </c>
      <c r="D544" t="str">
        <f t="shared" si="19"/>
        <v>3130924/1</v>
      </c>
      <c r="E544" t="s">
        <v>903</v>
      </c>
      <c r="I544" t="s">
        <v>524</v>
      </c>
      <c r="J544">
        <v>340034</v>
      </c>
      <c r="K544" t="s">
        <v>1156</v>
      </c>
      <c r="V544" t="s">
        <v>1443</v>
      </c>
      <c r="W544" t="s">
        <v>1618</v>
      </c>
      <c r="X544">
        <f>VLOOKUP(D544,Planilha3!$C$1:$AB$673,21,FALSE)</f>
        <v>340067</v>
      </c>
      <c r="Y544" t="str">
        <f>VLOOKUP(D544,Planilha3!$C$1:$AB$673,22,FALSE)</f>
        <v>Técnico em Trânsito -  Secretariado</v>
      </c>
      <c r="AA544" t="s">
        <v>524</v>
      </c>
      <c r="AD544" s="2" t="str">
        <f t="shared" si="18"/>
        <v>A Secretaria de Planejamento, Governança e Gestão, em atenção ao Disposto na Lei nº 16.165/2024 reenquadra o servidor(a)  Leoni Meyer de Souza , ID: 3130924 , Vínculo: 1, conforme os critérios a seguir:
 *Categoria atual: DETRAN
 *Cargo atual: Agente Técnico
 *Referência atual:  
 *Tempo de Serviço Público: (17 anos, 9 meses, 18 dias)
 *Conversão de LP (se houver): 
 *Titulação para fins de reenquadramento (se houver) 
 *Nova Categoria: DETRAN
 *Novo cargo: Técnico em Trânsito -  Secretariado
 *Nova Referência: E-III.</v>
      </c>
    </row>
    <row r="545" spans="2:30" ht="156" x14ac:dyDescent="0.2">
      <c r="B545">
        <v>3119467</v>
      </c>
      <c r="C545">
        <v>1</v>
      </c>
      <c r="D545" t="str">
        <f t="shared" si="19"/>
        <v>3119467/1</v>
      </c>
      <c r="E545" t="s">
        <v>904</v>
      </c>
      <c r="I545" t="s">
        <v>524</v>
      </c>
      <c r="J545">
        <v>340032</v>
      </c>
      <c r="K545" t="s">
        <v>1157</v>
      </c>
      <c r="V545" t="s">
        <v>1444</v>
      </c>
      <c r="W545" t="s">
        <v>1619</v>
      </c>
      <c r="X545">
        <f>VLOOKUP(D545,Planilha3!$C$1:$AB$673,21,FALSE)</f>
        <v>340043</v>
      </c>
      <c r="Y545" t="str">
        <f>VLOOKUP(D545,Planilha3!$C$1:$AB$673,22,FALSE)</f>
        <v>Especialista em Trânsito - Administração</v>
      </c>
      <c r="AA545" t="s">
        <v>524</v>
      </c>
      <c r="AD545" s="2" t="str">
        <f t="shared" si="18"/>
        <v>A Secretaria de Planejamento, Governança e Gestão, em atenção ao Disposto na Lei nº 16.165/2024 reenquadra o servidor(a)  Leticia Alves Pinto de Lemos , ID: 3119467 , Vínculo: 1, conforme os critérios a seguir:
 *Categoria atual: DETRAN
 *Cargo atual: Analista
 *Referência atual:  
 *Tempo de Serviço Público: (16 anos, 7 meses, 2 dias)
 *Conversão de LP (se houver): 
 *Titulação para fins de reenquadramento (se houver) 
 *Nova Categoria: DETRAN
 *Novo cargo: Especialista em Trânsito - Administração
 *Nova Referência: E-I.</v>
      </c>
    </row>
    <row r="546" spans="2:30" ht="156" x14ac:dyDescent="0.2">
      <c r="B546">
        <v>3679675</v>
      </c>
      <c r="C546">
        <v>1</v>
      </c>
      <c r="D546" t="str">
        <f t="shared" si="19"/>
        <v>3679675/1</v>
      </c>
      <c r="E546" t="s">
        <v>905</v>
      </c>
      <c r="I546" t="s">
        <v>524</v>
      </c>
      <c r="J546">
        <v>340034</v>
      </c>
      <c r="K546" t="s">
        <v>1156</v>
      </c>
      <c r="V546" t="s">
        <v>1445</v>
      </c>
      <c r="W546" t="s">
        <v>35</v>
      </c>
      <c r="X546">
        <f>VLOOKUP(D546,Planilha3!$C$1:$AB$673,21,FALSE)</f>
        <v>340061</v>
      </c>
      <c r="Y546" t="str">
        <f>VLOOKUP(D546,Planilha3!$C$1:$AB$673,22,FALSE)</f>
        <v>Técnico em Trânsito - Administração</v>
      </c>
      <c r="AA546" t="s">
        <v>524</v>
      </c>
      <c r="AD546" s="2" t="str">
        <f t="shared" si="18"/>
        <v>A Secretaria de Planejamento, Governança e Gestão, em atenção ao Disposto na Lei nº 16.165/2024 reenquadra o servidor(a)  Leticia Bastos Schacht , ID: 3679675 , Vínculo: 1, conforme os critérios a seguir:
 *Categoria atual: DETRAN
 *Cargo atual: Agente Técnico
 *Referência atual:  
 *Tempo de Serviço Público: (12 anos, 5 meses, 19 dias)
 *Conversão de LP (se houver): 
 *Titulação para fins de reenquadramento (se houver) 
 *Nova Categoria: DETRAN
 *Novo cargo: Técnico em Trânsito - Administração
 *Nova Referência: C-II.</v>
      </c>
    </row>
    <row r="547" spans="2:30" ht="156" x14ac:dyDescent="0.2">
      <c r="B547">
        <v>4213475</v>
      </c>
      <c r="C547">
        <v>1</v>
      </c>
      <c r="D547" t="str">
        <f t="shared" si="19"/>
        <v>4213475/1</v>
      </c>
      <c r="E547" t="s">
        <v>906</v>
      </c>
      <c r="I547" t="s">
        <v>524</v>
      </c>
      <c r="J547">
        <v>340033</v>
      </c>
      <c r="K547" t="s">
        <v>1158</v>
      </c>
      <c r="V547" t="s">
        <v>1431</v>
      </c>
      <c r="W547" t="s">
        <v>39</v>
      </c>
      <c r="X547">
        <f>VLOOKUP(D547,Planilha3!$C$1:$AB$673,21,FALSE)</f>
        <v>340042</v>
      </c>
      <c r="Y547" t="str">
        <f>VLOOKUP(D547,Planilha3!$C$1:$AB$673,22,FALSE)</f>
        <v>Especialista em Trânsito - Especialista em Trânsito</v>
      </c>
      <c r="AA547" t="s">
        <v>524</v>
      </c>
      <c r="AD547" s="2" t="str">
        <f t="shared" ref="AD547:AD610" si="20">CONCATENATE($AE$1," ",E547," ",$AF$1," ",B547," ",$AG$1," ",C547,$AH$1,,CHAR(10)," ",$AI$1," ",I547,CHAR(10)," ",$AJ$1," ",K547,,CHAR(10)," ",$AK$1," ",N547,,CHAR(10), " ",$AL$1," ",V547,,CHAR(10)," ",$AM$1," ",T547,,CHAR(10)," ",$AN$1," ",Q547,,CHAR(10)," ",$AO$1," ",I547,,CHAR(10)," ",$AP$1," ",Y547,,CHAR(10)," ",$AQ$1," ",W547,".")</f>
        <v>A Secretaria de Planejamento, Governança e Gestão, em atenção ao Disposto na Lei nº 16.165/2024 reenquadra o servidor(a)  Leticia Belaver , ID: 4213475 , Vínculo: 1, conforme os critérios a seguir:
 *Categoria atual: DETRAN
 *Cargo atual: Técnico Superior
 *Referência atual:  
 *Tempo de Serviço Público: (10 anos, 2 meses, 16 dias)
 *Conversão de LP (se houver): 
 *Titulação para fins de reenquadramento (se houver) 
 *Nova Categoria: DETRAN
 *Novo cargo: Especialista em Trânsito - Especialista em Trânsito
 *Nova Referência: B-I.</v>
      </c>
    </row>
    <row r="548" spans="2:30" ht="156" x14ac:dyDescent="0.2">
      <c r="B548">
        <v>3130975</v>
      </c>
      <c r="C548">
        <v>1</v>
      </c>
      <c r="D548" t="str">
        <f t="shared" si="19"/>
        <v>3130975/1</v>
      </c>
      <c r="E548" t="s">
        <v>907</v>
      </c>
      <c r="I548" t="s">
        <v>524</v>
      </c>
      <c r="J548">
        <v>340032</v>
      </c>
      <c r="K548" t="s">
        <v>1157</v>
      </c>
      <c r="V548" t="s">
        <v>1237</v>
      </c>
      <c r="W548" t="s">
        <v>1618</v>
      </c>
      <c r="X548">
        <f>VLOOKUP(D548,Planilha3!$C$1:$AB$673,21,FALSE)</f>
        <v>340049</v>
      </c>
      <c r="Y548" t="str">
        <f>VLOOKUP(D548,Planilha3!$C$1:$AB$673,22,FALSE)</f>
        <v>Especialista em Trânsito - Engenharia Civil</v>
      </c>
      <c r="AA548" t="s">
        <v>524</v>
      </c>
      <c r="AD548" s="2" t="str">
        <f t="shared" si="20"/>
        <v>A Secretaria de Planejamento, Governança e Gestão, em atenção ao Disposto na Lei nº 16.165/2024 reenquadra o servidor(a)  Leticia Ribeiro Meira , ID: 3130975 , Vínculo: 1, conforme os critérios a seguir:
 *Categoria atual: DETRAN
 *Cargo atual: Analista
 *Referência atual:  
 *Tempo de Serviço Público: (15 anos, 4 meses, 7 dias)
 *Conversão de LP (se houver): 
 *Titulação para fins de reenquadramento (se houver) 
 *Nova Categoria: DETRAN
 *Novo cargo: Especialista em Trânsito - Engenharia Civil
 *Nova Referência: E-III.</v>
      </c>
    </row>
    <row r="549" spans="2:30" ht="156" x14ac:dyDescent="0.2">
      <c r="B549">
        <v>3680088</v>
      </c>
      <c r="C549">
        <v>1</v>
      </c>
      <c r="D549" t="str">
        <f t="shared" si="19"/>
        <v>3680088/1</v>
      </c>
      <c r="E549" t="s">
        <v>908</v>
      </c>
      <c r="I549" t="s">
        <v>524</v>
      </c>
      <c r="J549">
        <v>340032</v>
      </c>
      <c r="K549" t="s">
        <v>1157</v>
      </c>
      <c r="V549" t="s">
        <v>1446</v>
      </c>
      <c r="W549" t="s">
        <v>32</v>
      </c>
      <c r="X549">
        <f>VLOOKUP(D549,Planilha3!$C$1:$AB$673,21,FALSE)</f>
        <v>340055</v>
      </c>
      <c r="Y549" t="str">
        <f>VLOOKUP(D549,Planilha3!$C$1:$AB$673,22,FALSE)</f>
        <v>Especialista em Trânsito - Pedagogia</v>
      </c>
      <c r="AA549" t="s">
        <v>524</v>
      </c>
      <c r="AD549" s="2" t="str">
        <f t="shared" si="20"/>
        <v>A Secretaria de Planejamento, Governança e Gestão, em atenção ao Disposto na Lei nº 16.165/2024 reenquadra o servidor(a)  Leticia Sielecki , ID: 3680088 , Vínculo: 1, conforme os critérios a seguir:
 *Categoria atual: DETRAN
 *Cargo atual: Analista
 *Referência atual:  
 *Tempo de Serviço Público: (12 anos, 5 meses, 8 dias)
 *Conversão de LP (se houver): 
 *Titulação para fins de reenquadramento (se houver) 
 *Nova Categoria: DETRAN
 *Novo cargo: Especialista em Trânsito - Pedagogia
 *Nova Referência: C-III.</v>
      </c>
    </row>
    <row r="550" spans="2:30" ht="156" x14ac:dyDescent="0.2">
      <c r="B550">
        <v>3882659</v>
      </c>
      <c r="C550">
        <v>1</v>
      </c>
      <c r="D550" t="str">
        <f t="shared" si="19"/>
        <v>3882659/1</v>
      </c>
      <c r="E550" t="s">
        <v>909</v>
      </c>
      <c r="I550" t="s">
        <v>524</v>
      </c>
      <c r="J550">
        <v>340033</v>
      </c>
      <c r="K550" t="s">
        <v>1158</v>
      </c>
      <c r="V550" t="s">
        <v>1447</v>
      </c>
      <c r="W550" t="s">
        <v>39</v>
      </c>
      <c r="X550">
        <f>VLOOKUP(D550,Planilha3!$C$1:$AB$673,21,FALSE)</f>
        <v>340042</v>
      </c>
      <c r="Y550" t="str">
        <f>VLOOKUP(D550,Planilha3!$C$1:$AB$673,22,FALSE)</f>
        <v>Especialista em Trânsito - Especialista em Trânsito</v>
      </c>
      <c r="AA550" t="s">
        <v>524</v>
      </c>
      <c r="AD550" s="2" t="str">
        <f t="shared" si="20"/>
        <v>A Secretaria de Planejamento, Governança e Gestão, em atenção ao Disposto na Lei nº 16.165/2024 reenquadra o servidor(a)  Leticia Zinn , ID: 3882659 , Vínculo: 1, conforme os critérios a seguir:
 *Categoria atual: DETRAN
 *Cargo atual: Técnico Superior
 *Referência atual:  
 *Tempo de Serviço Público: (15 anos, 2 meses, 18 dias)
 *Conversão de LP (se houver): 
 *Titulação para fins de reenquadramento (se houver) 
 *Nova Categoria: DETRAN
 *Novo cargo: Especialista em Trânsito - Especialista em Trânsito
 *Nova Referência: B-I.</v>
      </c>
    </row>
    <row r="551" spans="2:30" ht="156" x14ac:dyDescent="0.2">
      <c r="B551">
        <v>3030911</v>
      </c>
      <c r="C551">
        <v>1</v>
      </c>
      <c r="D551" t="str">
        <f t="shared" si="19"/>
        <v>3030911/1</v>
      </c>
      <c r="E551" t="s">
        <v>910</v>
      </c>
      <c r="I551" t="s">
        <v>524</v>
      </c>
      <c r="J551">
        <v>340032</v>
      </c>
      <c r="K551" t="s">
        <v>1157</v>
      </c>
      <c r="V551" t="s">
        <v>1448</v>
      </c>
      <c r="W551" t="s">
        <v>1621</v>
      </c>
      <c r="X551">
        <f>VLOOKUP(D551,Planilha3!$C$1:$AB$673,21,FALSE)</f>
        <v>340059</v>
      </c>
      <c r="Y551" t="str">
        <f>VLOOKUP(D551,Planilha3!$C$1:$AB$673,22,FALSE)</f>
        <v>Especialista em Trânsito - Secretariado Executivo</v>
      </c>
      <c r="AA551" t="s">
        <v>524</v>
      </c>
      <c r="AD551" s="2" t="str">
        <f t="shared" si="20"/>
        <v>A Secretaria de Planejamento, Governança e Gestão, em atenção ao Disposto na Lei nº 16.165/2024 reenquadra o servidor(a)  Lia Beatriz Rostirolla Gewehr , ID: 3030911 , Vínculo: 1, conforme os critérios a seguir:
 *Categoria atual: DETRAN
 *Cargo atual: Analista
 *Referência atual:  
 *Tempo de Serviço Público: (34 anos, 7 meses, 3 dias)
 *Conversão de LP (se houver): 
 *Titulação para fins de reenquadramento (se houver) 
 *Nova Categoria: DETRAN
 *Novo cargo: Especialista em Trânsito - Secretariado Executivo
 *Nova Referência: F-III - ESPECIAL.</v>
      </c>
    </row>
    <row r="552" spans="2:30" ht="156" x14ac:dyDescent="0.2">
      <c r="B552">
        <v>3527255</v>
      </c>
      <c r="C552">
        <v>1</v>
      </c>
      <c r="D552" t="str">
        <f t="shared" si="19"/>
        <v>3527255/1</v>
      </c>
      <c r="E552" t="s">
        <v>911</v>
      </c>
      <c r="I552" t="s">
        <v>524</v>
      </c>
      <c r="J552">
        <v>340034</v>
      </c>
      <c r="K552" t="s">
        <v>1156</v>
      </c>
      <c r="V552" t="s">
        <v>1449</v>
      </c>
      <c r="W552" t="s">
        <v>36</v>
      </c>
      <c r="X552">
        <f>VLOOKUP(D552,Planilha3!$C$1:$AB$673,21,FALSE)</f>
        <v>340061</v>
      </c>
      <c r="Y552" t="str">
        <f>VLOOKUP(D552,Planilha3!$C$1:$AB$673,22,FALSE)</f>
        <v>Técnico em Trânsito - Administração</v>
      </c>
      <c r="AA552" t="s">
        <v>524</v>
      </c>
      <c r="AD552" s="2" t="str">
        <f t="shared" si="20"/>
        <v>A Secretaria de Planejamento, Governança e Gestão, em atenção ao Disposto na Lei nº 16.165/2024 reenquadra o servidor(a)  Lia Makino , ID: 3527255 , Vínculo: 1, conforme os critérios a seguir:
 *Categoria atual: DETRAN
 *Cargo atual: Agente Técnico
 *Referência atual:  
 *Tempo de Serviço Público: (13 anos, 11 meses, 20 dias)
 *Conversão de LP (se houver): 
 *Titulação para fins de reenquadramento (se houver) 
 *Nova Categoria: DETRAN
 *Novo cargo: Técnico em Trânsito - Administração
 *Nova Referência: B-III.</v>
      </c>
    </row>
    <row r="553" spans="2:30" ht="156" x14ac:dyDescent="0.2">
      <c r="B553">
        <v>3881741</v>
      </c>
      <c r="C553">
        <v>1</v>
      </c>
      <c r="D553" t="str">
        <f t="shared" si="19"/>
        <v>3881741/1</v>
      </c>
      <c r="E553" t="s">
        <v>912</v>
      </c>
      <c r="I553" t="s">
        <v>524</v>
      </c>
      <c r="J553">
        <v>340033</v>
      </c>
      <c r="K553" t="s">
        <v>1158</v>
      </c>
      <c r="V553" t="s">
        <v>1162</v>
      </c>
      <c r="W553" t="s">
        <v>39</v>
      </c>
      <c r="X553">
        <f>VLOOKUP(D553,Planilha3!$C$1:$AB$673,21,FALSE)</f>
        <v>340042</v>
      </c>
      <c r="Y553" t="str">
        <f>VLOOKUP(D553,Planilha3!$C$1:$AB$673,22,FALSE)</f>
        <v>Especialista em Trânsito - Especialista em Trânsito</v>
      </c>
      <c r="AA553" t="s">
        <v>524</v>
      </c>
      <c r="AD553" s="2" t="str">
        <f t="shared" si="20"/>
        <v>A Secretaria de Planejamento, Governança e Gestão, em atenção ao Disposto na Lei nº 16.165/2024 reenquadra o servidor(a)  Liara Matte Beltrão , ID: 3881741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554" spans="2:30" ht="156" x14ac:dyDescent="0.2">
      <c r="B554">
        <v>3123383</v>
      </c>
      <c r="C554">
        <v>1</v>
      </c>
      <c r="D554" t="str">
        <f t="shared" si="19"/>
        <v>3123383/1</v>
      </c>
      <c r="E554" t="s">
        <v>913</v>
      </c>
      <c r="I554" t="s">
        <v>524</v>
      </c>
      <c r="J554">
        <v>340032</v>
      </c>
      <c r="K554" t="s">
        <v>1157</v>
      </c>
      <c r="V554" t="s">
        <v>1450</v>
      </c>
      <c r="W554" t="s">
        <v>1618</v>
      </c>
      <c r="X554">
        <f>VLOOKUP(D554,Planilha3!$C$1:$AB$673,21,FALSE)</f>
        <v>340051</v>
      </c>
      <c r="Y554" t="str">
        <f>VLOOKUP(D554,Planilha3!$C$1:$AB$673,22,FALSE)</f>
        <v>Especialista em Trânsito - Estatística</v>
      </c>
      <c r="AA554" t="s">
        <v>524</v>
      </c>
      <c r="AD554" s="2" t="str">
        <f t="shared" si="20"/>
        <v>A Secretaria de Planejamento, Governança e Gestão, em atenção ao Disposto na Lei nº 16.165/2024 reenquadra o servidor(a)  Lidiane Bauer , ID: 3123383 , Vínculo: 1, conforme os critérios a seguir:
 *Categoria atual: DETRAN
 *Cargo atual: Analista
 *Referência atual:  
 *Tempo de Serviço Público: (17 anos, 1 mes, 28 dias)
 *Conversão de LP (se houver): 
 *Titulação para fins de reenquadramento (se houver) 
 *Nova Categoria: DETRAN
 *Novo cargo: Especialista em Trânsito - Estatística
 *Nova Referência: E-III.</v>
      </c>
    </row>
    <row r="555" spans="2:30" ht="156" x14ac:dyDescent="0.2">
      <c r="B555">
        <v>3074609</v>
      </c>
      <c r="C555">
        <v>2</v>
      </c>
      <c r="D555" t="str">
        <f t="shared" si="19"/>
        <v>3074609/2</v>
      </c>
      <c r="E555" t="s">
        <v>914</v>
      </c>
      <c r="I555" t="s">
        <v>524</v>
      </c>
      <c r="J555">
        <v>340033</v>
      </c>
      <c r="K555" t="s">
        <v>1158</v>
      </c>
      <c r="V555" t="s">
        <v>1451</v>
      </c>
      <c r="W555" t="s">
        <v>37</v>
      </c>
      <c r="X555">
        <f>VLOOKUP(D555,Planilha3!$C$1:$AB$673,21,FALSE)</f>
        <v>340042</v>
      </c>
      <c r="Y555" t="str">
        <f>VLOOKUP(D555,Planilha3!$C$1:$AB$673,22,FALSE)</f>
        <v>Especialista em Trânsito - Especialista em Trânsito</v>
      </c>
      <c r="AA555" t="s">
        <v>524</v>
      </c>
      <c r="AD555" s="2" t="str">
        <f t="shared" si="20"/>
        <v>A Secretaria de Planejamento, Governança e Gestão, em atenção ao Disposto na Lei nº 16.165/2024 reenquadra o servidor(a)  Lília Carvalho , ID: 3074609 , Vínculo: 2, conforme os critérios a seguir:
 *Categoria atual: DETRAN
 *Cargo atual: Técnico Superior
 *Referência atual:  
 *Tempo de Serviço Público: (19 anos, 11 meses, 11 dias)
 *Conversão de LP (se houver): 
 *Titulação para fins de reenquadramento (se houver) 
 *Nova Categoria: DETRAN
 *Novo cargo: Especialista em Trânsito - Especialista em Trânsito
 *Nova Referência: C-I.</v>
      </c>
    </row>
    <row r="556" spans="2:30" ht="156" x14ac:dyDescent="0.2">
      <c r="B556">
        <v>3131181</v>
      </c>
      <c r="C556">
        <v>1</v>
      </c>
      <c r="D556" t="str">
        <f t="shared" si="19"/>
        <v>3131181/1</v>
      </c>
      <c r="E556" t="s">
        <v>915</v>
      </c>
      <c r="I556" t="s">
        <v>524</v>
      </c>
      <c r="J556">
        <v>340032</v>
      </c>
      <c r="K556" t="s">
        <v>1157</v>
      </c>
      <c r="V556" t="s">
        <v>1452</v>
      </c>
      <c r="W556" t="s">
        <v>1619</v>
      </c>
      <c r="X556">
        <f>VLOOKUP(D556,Planilha3!$C$1:$AB$673,21,FALSE)</f>
        <v>340051</v>
      </c>
      <c r="Y556" t="str">
        <f>VLOOKUP(D556,Planilha3!$C$1:$AB$673,22,FALSE)</f>
        <v>Especialista em Trânsito - Estatística</v>
      </c>
      <c r="AA556" t="s">
        <v>524</v>
      </c>
      <c r="AD556" s="2" t="str">
        <f t="shared" si="20"/>
        <v>A Secretaria de Planejamento, Governança e Gestão, em atenção ao Disposto na Lei nº 16.165/2024 reenquadra o servidor(a)  Liliana Pohl Faccioni , ID: 3131181 , Vínculo: 1, conforme os critérios a seguir:
 *Categoria atual: DETRAN
 *Cargo atual: Analista
 *Referência atual:  
 *Tempo de Serviço Público: (15 anos, 3 meses, 28 dias)
 *Conversão de LP (se houver): 
 *Titulação para fins de reenquadramento (se houver) 
 *Nova Categoria: DETRAN
 *Novo cargo: Especialista em Trânsito - Estatística
 *Nova Referência: E-I.</v>
      </c>
    </row>
    <row r="557" spans="2:30" ht="156" x14ac:dyDescent="0.2">
      <c r="B557">
        <v>3207374</v>
      </c>
      <c r="C557">
        <v>1</v>
      </c>
      <c r="D557" t="str">
        <f t="shared" si="19"/>
        <v>3207374/1</v>
      </c>
      <c r="E557" t="s">
        <v>916</v>
      </c>
      <c r="I557" t="s">
        <v>524</v>
      </c>
      <c r="J557">
        <v>340034</v>
      </c>
      <c r="K557" t="s">
        <v>1156</v>
      </c>
      <c r="V557" t="s">
        <v>1453</v>
      </c>
      <c r="W557" t="s">
        <v>32</v>
      </c>
      <c r="X557">
        <f>VLOOKUP(D557,Planilha3!$C$1:$AB$673,21,FALSE)</f>
        <v>340062</v>
      </c>
      <c r="Y557" t="str">
        <f>VLOOKUP(D557,Planilha3!$C$1:$AB$673,22,FALSE)</f>
        <v>Técnico em Trânsito - Contabilidade</v>
      </c>
      <c r="AA557" t="s">
        <v>524</v>
      </c>
      <c r="AD557" s="2" t="str">
        <f t="shared" si="20"/>
        <v>A Secretaria de Planejamento, Governança e Gestão, em atenção ao Disposto na Lei nº 16.165/2024 reenquadra o servidor(a)  Liliane Silveira Martins , ID: 3207374 , Vínculo: 1, conforme os critérios a seguir:
 *Categoria atual: DETRAN
 *Cargo atual: Agente Técnico
 *Referência atual:  
 *Tempo de Serviço Público: (14 anos, 9 meses, 29 dias)
 *Conversão de LP (se houver): 
 *Titulação para fins de reenquadramento (se houver) 
 *Nova Categoria: DETRAN
 *Novo cargo: Técnico em Trânsito - Contabilidade
 *Nova Referência: C-III.</v>
      </c>
    </row>
    <row r="558" spans="2:30" ht="156" x14ac:dyDescent="0.2">
      <c r="B558">
        <v>3029352</v>
      </c>
      <c r="C558">
        <v>1</v>
      </c>
      <c r="D558" t="str">
        <f t="shared" si="19"/>
        <v>3029352/1</v>
      </c>
      <c r="E558" t="s">
        <v>917</v>
      </c>
      <c r="I558" t="s">
        <v>524</v>
      </c>
      <c r="J558">
        <v>340032</v>
      </c>
      <c r="K558" t="s">
        <v>1157</v>
      </c>
      <c r="V558" t="s">
        <v>1454</v>
      </c>
      <c r="W558" t="s">
        <v>1621</v>
      </c>
      <c r="X558">
        <f>VLOOKUP(D558,Planilha3!$C$1:$AB$673,21,FALSE)</f>
        <v>340055</v>
      </c>
      <c r="Y558" t="str">
        <f>VLOOKUP(D558,Planilha3!$C$1:$AB$673,22,FALSE)</f>
        <v>Especialista em Trânsito - Pedagogia</v>
      </c>
      <c r="AA558" t="s">
        <v>524</v>
      </c>
      <c r="AD558" s="2" t="str">
        <f t="shared" si="20"/>
        <v>A Secretaria de Planejamento, Governança e Gestão, em atenção ao Disposto na Lei nº 16.165/2024 reenquadra o servidor(a)  Lisete Fatima Maahs , ID: 3029352 , Vínculo: 1, conforme os critérios a seguir:
 *Categoria atual: DETRAN
 *Cargo atual: Analista
 *Referência atual:  
 *Tempo de Serviço Público: (41 anos, 4 meses)
 *Conversão de LP (se houver): 
 *Titulação para fins de reenquadramento (se houver) 
 *Nova Categoria: DETRAN
 *Novo cargo: Especialista em Trânsito - Pedagogia
 *Nova Referência: F-III - ESPECIAL.</v>
      </c>
    </row>
    <row r="559" spans="2:30" ht="156" x14ac:dyDescent="0.2">
      <c r="B559">
        <v>3208842</v>
      </c>
      <c r="C559">
        <v>1</v>
      </c>
      <c r="D559" t="str">
        <f t="shared" si="19"/>
        <v>3208842/1</v>
      </c>
      <c r="E559" t="s">
        <v>918</v>
      </c>
      <c r="I559" t="s">
        <v>524</v>
      </c>
      <c r="J559">
        <v>340034</v>
      </c>
      <c r="K559" t="s">
        <v>1156</v>
      </c>
      <c r="V559" t="s">
        <v>1249</v>
      </c>
      <c r="W559" t="s">
        <v>37</v>
      </c>
      <c r="X559">
        <f>VLOOKUP(D559,Planilha3!$C$1:$AB$673,21,FALSE)</f>
        <v>340061</v>
      </c>
      <c r="Y559" t="str">
        <f>VLOOKUP(D559,Planilha3!$C$1:$AB$673,22,FALSE)</f>
        <v>Técnico em Trânsito - Administração</v>
      </c>
      <c r="AA559" t="s">
        <v>524</v>
      </c>
      <c r="AD559" s="2" t="str">
        <f t="shared" si="20"/>
        <v>A Secretaria de Planejamento, Governança e Gestão, em atenção ao Disposto na Lei nº 16.165/2024 reenquadra o servidor(a)  Lisiane da Rosa Borges , ID: 3208842 , Vínculo: 1, conforme os critérios a seguir:
 *Categoria atual: DETRAN
 *Cargo atual: Agente Técnico
 *Referência atual:  
 *Tempo de Serviço Público: (14 anos, 9 meses, 5 dias)
 *Conversão de LP (se houver): 
 *Titulação para fins de reenquadramento (se houver) 
 *Nova Categoria: DETRAN
 *Novo cargo: Técnico em Trânsito - Administração
 *Nova Referência: C-I.</v>
      </c>
    </row>
    <row r="560" spans="2:30" ht="156" x14ac:dyDescent="0.2">
      <c r="B560">
        <v>3195767</v>
      </c>
      <c r="C560">
        <v>1</v>
      </c>
      <c r="D560" t="str">
        <f t="shared" si="19"/>
        <v>3195767/1</v>
      </c>
      <c r="E560" t="s">
        <v>919</v>
      </c>
      <c r="I560" t="s">
        <v>524</v>
      </c>
      <c r="J560">
        <v>340034</v>
      </c>
      <c r="K560" t="s">
        <v>1156</v>
      </c>
      <c r="V560" t="s">
        <v>1455</v>
      </c>
      <c r="W560" t="s">
        <v>42</v>
      </c>
      <c r="X560">
        <f>VLOOKUP(D560,Planilha3!$C$1:$AB$673,21,FALSE)</f>
        <v>340061</v>
      </c>
      <c r="Y560" t="str">
        <f>VLOOKUP(D560,Planilha3!$C$1:$AB$673,22,FALSE)</f>
        <v>Técnico em Trânsito - Administração</v>
      </c>
      <c r="AA560" t="s">
        <v>524</v>
      </c>
      <c r="AD560" s="2" t="str">
        <f t="shared" si="20"/>
        <v>A Secretaria de Planejamento, Governança e Gestão, em atenção ao Disposto na Lei nº 16.165/2024 reenquadra o servidor(a)  Lisiane da Silva Silva , ID: 3195767 , Vínculo: 1, conforme os critérios a seguir:
 *Categoria atual: DETRAN
 *Cargo atual: Agente Técnico
 *Referência atual:  
 *Tempo de Serviço Público: (15 anos, 20 dias)
 *Conversão de LP (se houver): 
 *Titulação para fins de reenquadramento (se houver) 
 *Nova Categoria: DETRAN
 *Novo cargo: Técnico em Trânsito - Administração
 *Nova Referência: D-I.</v>
      </c>
    </row>
    <row r="561" spans="2:30" ht="156" x14ac:dyDescent="0.2">
      <c r="B561">
        <v>3124819</v>
      </c>
      <c r="C561">
        <v>1</v>
      </c>
      <c r="D561" t="str">
        <f t="shared" si="19"/>
        <v>3124819/1</v>
      </c>
      <c r="E561" t="s">
        <v>920</v>
      </c>
      <c r="I561" t="s">
        <v>524</v>
      </c>
      <c r="J561">
        <v>340032</v>
      </c>
      <c r="K561" t="s">
        <v>1157</v>
      </c>
      <c r="V561" t="s">
        <v>1332</v>
      </c>
      <c r="W561" t="s">
        <v>1619</v>
      </c>
      <c r="X561">
        <f>VLOOKUP(D561,Planilha3!$C$1:$AB$673,21,FALSE)</f>
        <v>340055</v>
      </c>
      <c r="Y561" t="str">
        <f>VLOOKUP(D561,Planilha3!$C$1:$AB$673,22,FALSE)</f>
        <v>Especialista em Trânsito - Pedagogia</v>
      </c>
      <c r="AA561" t="s">
        <v>524</v>
      </c>
      <c r="AD561" s="2" t="str">
        <f t="shared" si="20"/>
        <v>A Secretaria de Planejamento, Governança e Gestão, em atenção ao Disposto na Lei nº 16.165/2024 reenquadra o servidor(a)  Lívia Candeia Krahl , ID: 3124819 , Vínculo: 1, conforme os critérios a seguir:
 *Categoria atual: DETRAN
 *Cargo atual: Analista
 *Referência atual:  
 *Tempo de Serviço Público: (15 anos, 4 meses, 27 dias)
 *Conversão de LP (se houver): 
 *Titulação para fins de reenquadramento (se houver) 
 *Nova Categoria: DETRAN
 *Novo cargo: Especialista em Trânsito - Pedagogia
 *Nova Referência: E-I.</v>
      </c>
    </row>
    <row r="562" spans="2:30" ht="156" x14ac:dyDescent="0.2">
      <c r="B562">
        <v>3351467</v>
      </c>
      <c r="C562">
        <v>2</v>
      </c>
      <c r="D562" t="str">
        <f t="shared" si="19"/>
        <v>3351467/2</v>
      </c>
      <c r="E562" t="s">
        <v>921</v>
      </c>
      <c r="I562" t="s">
        <v>524</v>
      </c>
      <c r="J562">
        <v>340033</v>
      </c>
      <c r="K562" t="s">
        <v>1158</v>
      </c>
      <c r="V562" t="s">
        <v>1456</v>
      </c>
      <c r="W562" t="s">
        <v>50</v>
      </c>
      <c r="X562">
        <f>VLOOKUP(D562,Planilha3!$C$1:$AB$673,21,FALSE)</f>
        <v>340042</v>
      </c>
      <c r="Y562" t="str">
        <f>VLOOKUP(D562,Planilha3!$C$1:$AB$673,22,FALSE)</f>
        <v>Especialista em Trânsito - Especialista em Trânsito</v>
      </c>
      <c r="AA562" t="s">
        <v>524</v>
      </c>
      <c r="AD562" s="2" t="str">
        <f t="shared" si="20"/>
        <v>A Secretaria de Planejamento, Governança e Gestão, em atenção ao Disposto na Lei nº 16.165/2024 reenquadra o servidor(a)  Loraine Bentes de Azevedo , ID: 3351467 , Vínculo: 2, conforme os critérios a seguir:
 *Categoria atual: DETRAN
 *Cargo atual: Técnico Superior
 *Referência atual:  
 *Tempo de Serviço Público: (15 anos, 7 meses, 16 dias)
 *Conversão de LP (se houver): 
 *Titulação para fins de reenquadramento (se houver) 
 *Nova Categoria: DETRAN
 *Novo cargo: Especialista em Trânsito - Especialista em Trânsito
 *Nova Referência: A-III.</v>
      </c>
    </row>
    <row r="563" spans="2:30" ht="156" x14ac:dyDescent="0.2">
      <c r="B563">
        <v>4229959</v>
      </c>
      <c r="C563">
        <v>1</v>
      </c>
      <c r="D563" t="str">
        <f t="shared" si="19"/>
        <v>4229959/1</v>
      </c>
      <c r="E563" t="s">
        <v>922</v>
      </c>
      <c r="I563" t="s">
        <v>524</v>
      </c>
      <c r="J563">
        <v>340033</v>
      </c>
      <c r="K563" t="s">
        <v>1158</v>
      </c>
      <c r="V563" t="s">
        <v>1380</v>
      </c>
      <c r="W563" t="s">
        <v>39</v>
      </c>
      <c r="X563">
        <f>VLOOKUP(D563,Planilha3!$C$1:$AB$673,21,FALSE)</f>
        <v>340042</v>
      </c>
      <c r="Y563" t="str">
        <f>VLOOKUP(D563,Planilha3!$C$1:$AB$673,22,FALSE)</f>
        <v>Especialista em Trânsito - Especialista em Trânsito</v>
      </c>
      <c r="AA563" t="s">
        <v>524</v>
      </c>
      <c r="AD563" s="2" t="str">
        <f t="shared" si="20"/>
        <v>A Secretaria de Planejamento, Governança e Gestão, em atenção ao Disposto na Lei nº 16.165/2024 reenquadra o servidor(a)  Lucas Correa Saldanha , ID: 4229959 , Vínculo: 1, conforme os critérios a seguir:
 *Categoria atual: DETRAN
 *Cargo atual: Técnico Superior
 *Referência atual:  
 *Tempo de Serviço Público: (9 anos, 11 meses, 25 dias)
 *Conversão de LP (se houver): 
 *Titulação para fins de reenquadramento (se houver) 
 *Nova Categoria: DETRAN
 *Novo cargo: Especialista em Trânsito - Especialista em Trânsito
 *Nova Referência: B-I.</v>
      </c>
    </row>
    <row r="564" spans="2:30" ht="156" x14ac:dyDescent="0.2">
      <c r="B564">
        <v>3119300</v>
      </c>
      <c r="C564">
        <v>1</v>
      </c>
      <c r="D564" t="str">
        <f t="shared" ref="D564:D624" si="21">CONCATENATE(B564,"/",C564)</f>
        <v>3119300/1</v>
      </c>
      <c r="E564" t="s">
        <v>923</v>
      </c>
      <c r="I564" t="s">
        <v>524</v>
      </c>
      <c r="J564">
        <v>340034</v>
      </c>
      <c r="K564" t="s">
        <v>1156</v>
      </c>
      <c r="V564" t="s">
        <v>1291</v>
      </c>
      <c r="W564" t="s">
        <v>1619</v>
      </c>
      <c r="X564">
        <f>VLOOKUP(D564,Planilha3!$C$1:$AB$673,21,FALSE)</f>
        <v>340061</v>
      </c>
      <c r="Y564" t="str">
        <f>VLOOKUP(D564,Planilha3!$C$1:$AB$673,22,FALSE)</f>
        <v>Técnico em Trânsito - Administração</v>
      </c>
      <c r="AA564" t="s">
        <v>524</v>
      </c>
      <c r="AD564" s="2" t="str">
        <f t="shared" si="20"/>
        <v>A Secretaria de Planejamento, Governança e Gestão, em atenção ao Disposto na Lei nº 16.165/2024 reenquadra o servidor(a)  Lucas Engel Vidal , ID: 3119300 , Vínculo: 1, conforme os critérios a seguir:
 *Categoria atual: DETRAN
 *Cargo atual: Agente Técnico
 *Referência atual:  
 *Tempo de Serviço Público: (15 anos, 5 meses, 3 dias)
 *Conversão de LP (se houver): 
 *Titulação para fins de reenquadramento (se houver) 
 *Nova Categoria: DETRAN
 *Novo cargo: Técnico em Trânsito - Administração
 *Nova Referência: E-I.</v>
      </c>
    </row>
    <row r="565" spans="2:30" ht="156" x14ac:dyDescent="0.2">
      <c r="B565">
        <v>3207455</v>
      </c>
      <c r="C565">
        <v>1</v>
      </c>
      <c r="D565" t="str">
        <f t="shared" si="21"/>
        <v>3207455/1</v>
      </c>
      <c r="E565" t="s">
        <v>924</v>
      </c>
      <c r="I565" t="s">
        <v>524</v>
      </c>
      <c r="J565">
        <v>340032</v>
      </c>
      <c r="K565" t="s">
        <v>1157</v>
      </c>
      <c r="V565" t="s">
        <v>1197</v>
      </c>
      <c r="W565" t="s">
        <v>42</v>
      </c>
      <c r="X565">
        <f>VLOOKUP(D565,Planilha3!$C$1:$AB$673,21,FALSE)</f>
        <v>340050</v>
      </c>
      <c r="Y565" t="str">
        <f>VLOOKUP(D565,Planilha3!$C$1:$AB$673,22,FALSE)</f>
        <v>Especialista em Trânsito - Engenharia Mecânica</v>
      </c>
      <c r="AA565" t="s">
        <v>524</v>
      </c>
      <c r="AD565" s="2" t="str">
        <f t="shared" si="20"/>
        <v>A Secretaria de Planejamento, Governança e Gestão, em atenção ao Disposto na Lei nº 16.165/2024 reenquadra o servidor(a)  Lucas Gazineu da Silva , ID: 3207455 , Vínculo: 1, conforme os critérios a seguir:
 *Categoria atual: DETRAN
 *Cargo atual: Analista
 *Referência atual:  
 *Tempo de Serviço Público: (14 anos, 9 meses, 26 dias)
 *Conversão de LP (se houver): 
 *Titulação para fins de reenquadramento (se houver) 
 *Nova Categoria: DETRAN
 *Novo cargo: Especialista em Trânsito - Engenharia Mecânica
 *Nova Referência: D-I.</v>
      </c>
    </row>
    <row r="566" spans="2:30" ht="156" x14ac:dyDescent="0.2">
      <c r="B566">
        <v>3115437</v>
      </c>
      <c r="C566">
        <v>1</v>
      </c>
      <c r="D566" t="str">
        <f t="shared" si="21"/>
        <v>3115437/1</v>
      </c>
      <c r="E566" t="s">
        <v>925</v>
      </c>
      <c r="I566" t="s">
        <v>524</v>
      </c>
      <c r="J566">
        <v>340034</v>
      </c>
      <c r="K566" t="s">
        <v>1156</v>
      </c>
      <c r="V566" t="s">
        <v>1457</v>
      </c>
      <c r="W566" t="s">
        <v>1618</v>
      </c>
      <c r="X566">
        <f>VLOOKUP(D566,Planilha3!$C$1:$AB$673,21,FALSE)</f>
        <v>340061</v>
      </c>
      <c r="Y566" t="str">
        <f>VLOOKUP(D566,Planilha3!$C$1:$AB$673,22,FALSE)</f>
        <v>Técnico em Trânsito - Administração</v>
      </c>
      <c r="AA566" t="s">
        <v>524</v>
      </c>
      <c r="AD566" s="2" t="str">
        <f t="shared" si="20"/>
        <v>A Secretaria de Planejamento, Governança e Gestão, em atenção ao Disposto na Lei nº 16.165/2024 reenquadra o servidor(a)  Lucas Ghisolfi de Souza Cardoso , ID: 3115437 , Vínculo: 1, conforme os critérios a seguir:
 *Categoria atual: DETRAN
 *Cargo atual: Agente Técnico
 *Referência atual:  
 *Tempo de Serviço Público: (19 anos, 5 meses, 21 dias)
 *Conversão de LP (se houver): 
 *Titulação para fins de reenquadramento (se houver) 
 *Nova Categoria: DETRAN
 *Novo cargo: Técnico em Trânsito - Administração
 *Nova Referência: E-III.</v>
      </c>
    </row>
    <row r="567" spans="2:30" ht="156" x14ac:dyDescent="0.2">
      <c r="B567">
        <v>4213718</v>
      </c>
      <c r="C567">
        <v>1</v>
      </c>
      <c r="D567" t="str">
        <f t="shared" si="21"/>
        <v>4213718/1</v>
      </c>
      <c r="E567" t="s">
        <v>926</v>
      </c>
      <c r="I567" t="s">
        <v>524</v>
      </c>
      <c r="J567">
        <v>340033</v>
      </c>
      <c r="K567" t="s">
        <v>1158</v>
      </c>
      <c r="V567" t="s">
        <v>1458</v>
      </c>
      <c r="W567" t="s">
        <v>37</v>
      </c>
      <c r="X567">
        <f>VLOOKUP(D567,Planilha3!$C$1:$AB$673,21,FALSE)</f>
        <v>340042</v>
      </c>
      <c r="Y567" t="str">
        <f>VLOOKUP(D567,Planilha3!$C$1:$AB$673,22,FALSE)</f>
        <v>Especialista em Trânsito - Especialista em Trânsito</v>
      </c>
      <c r="AA567" t="s">
        <v>524</v>
      </c>
      <c r="AD567" s="2" t="str">
        <f t="shared" si="20"/>
        <v>A Secretaria de Planejamento, Governança e Gestão, em atenção ao Disposto na Lei nº 16.165/2024 reenquadra o servidor(a)  Lucas Nathan de Vargas , ID: 4213718 , Vínculo: 1, conforme os critérios a seguir:
 *Categoria atual: DETRAN
 *Cargo atual: Técnico Superior
 *Referência atual:  
 *Tempo de Serviço Público: (12 anos, 10 meses, 2 dias)
 *Conversão de LP (se houver): 
 *Titulação para fins de reenquadramento (se houver) 
 *Nova Categoria: DETRAN
 *Novo cargo: Especialista em Trânsito - Especialista em Trânsito
 *Nova Referência: C-I.</v>
      </c>
    </row>
    <row r="568" spans="2:30" ht="156" x14ac:dyDescent="0.2">
      <c r="B568">
        <v>3123278</v>
      </c>
      <c r="C568">
        <v>1</v>
      </c>
      <c r="D568" t="str">
        <f t="shared" si="21"/>
        <v>3123278/1</v>
      </c>
      <c r="E568" t="s">
        <v>927</v>
      </c>
      <c r="I568" t="s">
        <v>524</v>
      </c>
      <c r="J568">
        <v>340032</v>
      </c>
      <c r="K568" t="s">
        <v>1157</v>
      </c>
      <c r="V568" t="s">
        <v>1332</v>
      </c>
      <c r="W568" t="s">
        <v>40</v>
      </c>
      <c r="X568">
        <f>VLOOKUP(D568,Planilha3!$C$1:$AB$673,21,FALSE)</f>
        <v>340043</v>
      </c>
      <c r="Y568" t="str">
        <f>VLOOKUP(D568,Planilha3!$C$1:$AB$673,22,FALSE)</f>
        <v>Especialista em Trânsito - Administração</v>
      </c>
      <c r="AA568" t="s">
        <v>524</v>
      </c>
      <c r="AD568" s="2" t="str">
        <f t="shared" si="20"/>
        <v>A Secretaria de Planejamento, Governança e Gestão, em atenção ao Disposto na Lei nº 16.165/2024 reenquadra o servidor(a)  Lucas Reis Cecin , ID: 3123278 , Vínculo: 1, conforme os critérios a seguir:
 *Categoria atual: DETRAN
 *Cargo atual: Analista
 *Referência atual:  
 *Tempo de Serviço Público: (15 anos, 4 meses, 27 dias)
 *Conversão de LP (se houver): 
 *Titulação para fins de reenquadramento (se houver) 
 *Nova Categoria: DETRAN
 *Novo cargo: Especialista em Trânsito - Administração
 *Nova Referência: E-II.</v>
      </c>
    </row>
    <row r="569" spans="2:30" ht="156" x14ac:dyDescent="0.2">
      <c r="B569">
        <v>3043983</v>
      </c>
      <c r="C569">
        <v>1</v>
      </c>
      <c r="D569" t="str">
        <f t="shared" si="21"/>
        <v>3043983/1</v>
      </c>
      <c r="E569" t="s">
        <v>928</v>
      </c>
      <c r="I569" t="s">
        <v>524</v>
      </c>
      <c r="J569">
        <v>340032</v>
      </c>
      <c r="K569" t="s">
        <v>1157</v>
      </c>
      <c r="V569" t="s">
        <v>1459</v>
      </c>
      <c r="W569" t="s">
        <v>48</v>
      </c>
      <c r="X569">
        <f>VLOOKUP(D569,Planilha3!$C$1:$AB$673,21,FALSE)</f>
        <v>340048</v>
      </c>
      <c r="Y569" t="str">
        <f>VLOOKUP(D569,Planilha3!$C$1:$AB$673,22,FALSE)</f>
        <v>Especialista em Trânsito - Ciências Jurídicas e Sociais</v>
      </c>
      <c r="AA569" t="s">
        <v>524</v>
      </c>
      <c r="AD569" s="2" t="str">
        <f t="shared" si="20"/>
        <v>A Secretaria de Planejamento, Governança e Gestão, em atenção ao Disposto na Lei nº 16.165/2024 reenquadra o servidor(a)  Lucia Goncalves Monmany , ID: 3043983 , Vínculo: 1, conforme os critérios a seguir:
 *Categoria atual: DETRAN
 *Cargo atual: Analista
 *Referência atual:  
 *Tempo de Serviço Público: (22 anos, 5 dias)
 *Conversão de LP (se houver): 
 *Titulação para fins de reenquadramento (se houver) 
 *Nova Categoria: DETRAN
 *Novo cargo: Especialista em Trânsito - Ciências Jurídicas e Sociais
 *Nova Referência: F-I.</v>
      </c>
    </row>
    <row r="570" spans="2:30" ht="156" x14ac:dyDescent="0.2">
      <c r="B570">
        <v>3115453</v>
      </c>
      <c r="C570">
        <v>1</v>
      </c>
      <c r="D570" t="str">
        <f t="shared" si="21"/>
        <v>3115453/1</v>
      </c>
      <c r="E570" t="s">
        <v>929</v>
      </c>
      <c r="I570" t="s">
        <v>524</v>
      </c>
      <c r="J570">
        <v>340032</v>
      </c>
      <c r="K570" t="s">
        <v>1157</v>
      </c>
      <c r="V570" t="s">
        <v>1191</v>
      </c>
      <c r="W570" t="s">
        <v>40</v>
      </c>
      <c r="X570">
        <f>VLOOKUP(D570,Planilha3!$C$1:$AB$673,21,FALSE)</f>
        <v>340048</v>
      </c>
      <c r="Y570" t="str">
        <f>VLOOKUP(D570,Planilha3!$C$1:$AB$673,22,FALSE)</f>
        <v>Especialista em Trânsito - Ciências Jurídicas e Sociais</v>
      </c>
      <c r="AA570" t="s">
        <v>524</v>
      </c>
      <c r="AD570" s="2" t="str">
        <f t="shared" si="20"/>
        <v>A Secretaria de Planejamento, Governança e Gestão, em atenção ao Disposto na Lei nº 16.165/2024 reenquadra o servidor(a)  Luciana Casagrande Rosa , ID: 3115453 , Vínculo: 1, conforme os critérios a seguir:
 *Categoria atual: DETRAN
 *Cargo atual: Analista
 *Referência atual:  
 *Tempo de Serviço Público: (15 anos, 5 meses, 10 dias)
 *Conversão de LP (se houver): 
 *Titulação para fins de reenquadramento (se houver) 
 *Nova Categoria: DETRAN
 *Novo cargo: Especialista em Trânsito - Ciências Jurídicas e Sociais
 *Nova Referência: E-II.</v>
      </c>
    </row>
    <row r="571" spans="2:30" ht="156" x14ac:dyDescent="0.2">
      <c r="B571">
        <v>3872360</v>
      </c>
      <c r="C571">
        <v>1</v>
      </c>
      <c r="D571" t="str">
        <f t="shared" si="21"/>
        <v>3872360/1</v>
      </c>
      <c r="E571" t="s">
        <v>930</v>
      </c>
      <c r="I571" t="s">
        <v>524</v>
      </c>
      <c r="J571">
        <v>340032</v>
      </c>
      <c r="K571" t="s">
        <v>1157</v>
      </c>
      <c r="V571" t="s">
        <v>1460</v>
      </c>
      <c r="W571" t="s">
        <v>35</v>
      </c>
      <c r="X571">
        <f>VLOOKUP(D571,Planilha3!$C$1:$AB$673,21,FALSE)</f>
        <v>340043</v>
      </c>
      <c r="Y571" t="str">
        <f>VLOOKUP(D571,Planilha3!$C$1:$AB$673,22,FALSE)</f>
        <v>Especialista em Trânsito - Administração</v>
      </c>
      <c r="AA571" t="s">
        <v>524</v>
      </c>
      <c r="AD571" s="2" t="str">
        <f t="shared" si="20"/>
        <v>A Secretaria de Planejamento, Governança e Gestão, em atenção ao Disposto na Lei nº 16.165/2024 reenquadra o servidor(a)  Luciana Casarotto Martins , ID: 3872360 , Vínculo: 1, conforme os critérios a seguir:
 *Categoria atual: DETRAN
 *Cargo atual: Analista
 *Referência atual:  
 *Tempo de Serviço Público: (10 anos, 8 meses, 17 dias)
 *Conversão de LP (se houver): 
 *Titulação para fins de reenquadramento (se houver) 
 *Nova Categoria: DETRAN
 *Novo cargo: Especialista em Trânsito - Administração
 *Nova Referência: C-II.</v>
      </c>
    </row>
    <row r="572" spans="2:30" ht="156" x14ac:dyDescent="0.2">
      <c r="B572">
        <v>3207560</v>
      </c>
      <c r="C572">
        <v>1</v>
      </c>
      <c r="D572" t="str">
        <f t="shared" si="21"/>
        <v>3207560/1</v>
      </c>
      <c r="E572" t="s">
        <v>931</v>
      </c>
      <c r="I572" t="s">
        <v>524</v>
      </c>
      <c r="J572">
        <v>340032</v>
      </c>
      <c r="K572" t="s">
        <v>1157</v>
      </c>
      <c r="V572" t="s">
        <v>1319</v>
      </c>
      <c r="W572" t="s">
        <v>1616</v>
      </c>
      <c r="X572">
        <f>VLOOKUP(D572,Planilha3!$C$1:$AB$673,21,FALSE)</f>
        <v>340059</v>
      </c>
      <c r="Y572" t="str">
        <f>VLOOKUP(D572,Planilha3!$C$1:$AB$673,22,FALSE)</f>
        <v>Especialista em Trânsito - Secretariado Executivo</v>
      </c>
      <c r="AA572" t="s">
        <v>524</v>
      </c>
      <c r="AD572" s="2" t="str">
        <f t="shared" si="20"/>
        <v>A Secretaria de Planejamento, Governança e Gestão, em atenção ao Disposto na Lei nº 16.165/2024 reenquadra o servidor(a)  Luciana da Silveira Mazzali , ID: 3207560 , Vínculo: 1, conforme os critérios a seguir:
 *Categoria atual: DETRAN
 *Cargo atual: Analista
 *Referência atual:  
 *Tempo de Serviço Público: (14 anos, 10 meses, 1 dia)
 *Conversão de LP (se houver): 
 *Titulação para fins de reenquadramento (se houver) 
 *Nova Categoria: DETRAN
 *Novo cargo: Especialista em Trânsito - Secretariado Executivo
 *Nova Referência: D-II.</v>
      </c>
    </row>
    <row r="573" spans="2:30" ht="156" x14ac:dyDescent="0.2">
      <c r="B573">
        <v>3201554</v>
      </c>
      <c r="C573">
        <v>1</v>
      </c>
      <c r="D573" t="str">
        <f t="shared" si="21"/>
        <v>3201554/1</v>
      </c>
      <c r="E573" t="s">
        <v>932</v>
      </c>
      <c r="I573" t="s">
        <v>524</v>
      </c>
      <c r="J573">
        <v>340032</v>
      </c>
      <c r="K573" t="s">
        <v>1157</v>
      </c>
      <c r="V573" t="s">
        <v>1461</v>
      </c>
      <c r="W573" t="s">
        <v>1616</v>
      </c>
      <c r="X573">
        <f>VLOOKUP(D573,Planilha3!$C$1:$AB$673,21,FALSE)</f>
        <v>340048</v>
      </c>
      <c r="Y573" t="str">
        <f>VLOOKUP(D573,Planilha3!$C$1:$AB$673,22,FALSE)</f>
        <v>Especialista em Trânsito - Ciências Jurídicas e Sociais</v>
      </c>
      <c r="AA573" t="s">
        <v>524</v>
      </c>
      <c r="AD573" s="2" t="str">
        <f t="shared" si="20"/>
        <v>A Secretaria de Planejamento, Governança e Gestão, em atenção ao Disposto na Lei nº 16.165/2024 reenquadra o servidor(a)  Luciana Hentges , ID: 3201554 , Vínculo: 1, conforme os critérios a seguir:
 *Categoria atual: DETRAN
 *Cargo atual: Analista
 *Referência atual:  
 *Tempo de Serviço Público: (14 anos, 11 meses, 22 dias)
 *Conversão de LP (se houver): 
 *Titulação para fins de reenquadramento (se houver) 
 *Nova Categoria: DETRAN
 *Novo cargo: Especialista em Trânsito - Ciências Jurídicas e Sociais
 *Nova Referência: D-II.</v>
      </c>
    </row>
    <row r="574" spans="2:30" ht="156" x14ac:dyDescent="0.2">
      <c r="B574">
        <v>3523063</v>
      </c>
      <c r="C574">
        <v>1</v>
      </c>
      <c r="D574" t="str">
        <f t="shared" si="21"/>
        <v>3523063/1</v>
      </c>
      <c r="E574" t="s">
        <v>933</v>
      </c>
      <c r="I574" t="s">
        <v>524</v>
      </c>
      <c r="J574">
        <v>340034</v>
      </c>
      <c r="K574" t="s">
        <v>1156</v>
      </c>
      <c r="V574" t="s">
        <v>1462</v>
      </c>
      <c r="W574" t="s">
        <v>37</v>
      </c>
      <c r="X574">
        <f>VLOOKUP(D574,Planilha3!$C$1:$AB$673,21,FALSE)</f>
        <v>340061</v>
      </c>
      <c r="Y574" t="str">
        <f>VLOOKUP(D574,Planilha3!$C$1:$AB$673,22,FALSE)</f>
        <v>Técnico em Trânsito - Administração</v>
      </c>
      <c r="AA574" t="s">
        <v>524</v>
      </c>
      <c r="AD574" s="2" t="str">
        <f t="shared" si="20"/>
        <v>A Secretaria de Planejamento, Governança e Gestão, em atenção ao Disposto na Lei nº 16.165/2024 reenquadra o servidor(a)  Luciana Maria Britz Bernal , ID: 3523063 , Vínculo: 1, conforme os critérios a seguir:
 *Categoria atual: DETRAN
 *Cargo atual: Agente Técnico
 *Referência atual:  
 *Tempo de Serviço Público: (13 anos, 11 meses, 26 dias)
 *Conversão de LP (se houver): 
 *Titulação para fins de reenquadramento (se houver) 
 *Nova Categoria: DETRAN
 *Novo cargo: Técnico em Trânsito - Administração
 *Nova Referência: C-I.</v>
      </c>
    </row>
    <row r="575" spans="2:30" ht="156" x14ac:dyDescent="0.2">
      <c r="B575">
        <v>3633306</v>
      </c>
      <c r="C575">
        <v>1</v>
      </c>
      <c r="D575" t="str">
        <f t="shared" si="21"/>
        <v>3633306/1</v>
      </c>
      <c r="E575" t="s">
        <v>934</v>
      </c>
      <c r="I575" t="s">
        <v>524</v>
      </c>
      <c r="J575">
        <v>340032</v>
      </c>
      <c r="K575" t="s">
        <v>1157</v>
      </c>
      <c r="V575" t="s">
        <v>1463</v>
      </c>
      <c r="W575" t="s">
        <v>32</v>
      </c>
      <c r="X575">
        <f>VLOOKUP(D575,Planilha3!$C$1:$AB$673,21,FALSE)</f>
        <v>340043</v>
      </c>
      <c r="Y575" t="str">
        <f>VLOOKUP(D575,Planilha3!$C$1:$AB$673,22,FALSE)</f>
        <v>Especialista em Trânsito - Administração</v>
      </c>
      <c r="AA575" t="s">
        <v>524</v>
      </c>
      <c r="AD575" s="2" t="str">
        <f t="shared" si="20"/>
        <v>A Secretaria de Planejamento, Governança e Gestão, em atenção ao Disposto na Lei nº 16.165/2024 reenquadra o servidor(a)  Luciane Ninki , ID: 3633306 , Vínculo: 1, conforme os critérios a seguir:
 *Categoria atual: DETRAN
 *Cargo atual: Analista
 *Referência atual:  
 *Tempo de Serviço Público: (12 anos, 10 meses, 1 dia)
 *Conversão de LP (se houver): 
 *Titulação para fins de reenquadramento (se houver) 
 *Nova Categoria: DETRAN
 *Novo cargo: Especialista em Trânsito - Administração
 *Nova Referência: C-III.</v>
      </c>
    </row>
    <row r="576" spans="2:30" ht="156" x14ac:dyDescent="0.2">
      <c r="B576">
        <v>3044530</v>
      </c>
      <c r="C576">
        <v>1</v>
      </c>
      <c r="D576" t="str">
        <f t="shared" si="21"/>
        <v>3044530/1</v>
      </c>
      <c r="E576" t="s">
        <v>935</v>
      </c>
      <c r="I576" t="s">
        <v>524</v>
      </c>
      <c r="J576">
        <v>340034</v>
      </c>
      <c r="K576" t="s">
        <v>1156</v>
      </c>
      <c r="V576" t="s">
        <v>1464</v>
      </c>
      <c r="W576" t="s">
        <v>1617</v>
      </c>
      <c r="X576">
        <f>VLOOKUP(D576,Planilha3!$C$1:$AB$673,21,FALSE)</f>
        <v>340067</v>
      </c>
      <c r="Y576" t="str">
        <f>VLOOKUP(D576,Planilha3!$C$1:$AB$673,22,FALSE)</f>
        <v>Técnico em Trânsito -  Secretariado</v>
      </c>
      <c r="AA576" t="s">
        <v>524</v>
      </c>
      <c r="AD576" s="2" t="str">
        <f t="shared" si="20"/>
        <v>A Secretaria de Planejamento, Governança e Gestão, em atenção ao Disposto na Lei nº 16.165/2024 reenquadra o servidor(a)  Luciane Oliveira Martins , ID: 3044530 , Vínculo: 1, conforme os critérios a seguir:
 *Categoria atual: DETRAN
 *Cargo atual: Agente Técnico
 *Referência atual:  
 *Tempo de Serviço Público: (20 anos, 7 meses, 24 dias)
 *Conversão de LP (se houver): 
 *Titulação para fins de reenquadramento (se houver) 
 *Nova Categoria: DETRAN
 *Novo cargo: Técnico em Trânsito -  Secretariado
 *Nova Referência: F-III.</v>
      </c>
    </row>
    <row r="577" spans="2:30" ht="156" x14ac:dyDescent="0.2">
      <c r="B577">
        <v>3883825</v>
      </c>
      <c r="C577">
        <v>1</v>
      </c>
      <c r="D577" t="str">
        <f t="shared" si="21"/>
        <v>3883825/1</v>
      </c>
      <c r="E577" t="s">
        <v>936</v>
      </c>
      <c r="I577" t="s">
        <v>524</v>
      </c>
      <c r="J577">
        <v>340033</v>
      </c>
      <c r="K577" t="s">
        <v>1158</v>
      </c>
      <c r="V577" t="s">
        <v>1208</v>
      </c>
      <c r="W577" t="s">
        <v>39</v>
      </c>
      <c r="X577">
        <f>VLOOKUP(D577,Planilha3!$C$1:$AB$673,21,FALSE)</f>
        <v>340042</v>
      </c>
      <c r="Y577" t="str">
        <f>VLOOKUP(D577,Planilha3!$C$1:$AB$673,22,FALSE)</f>
        <v>Especialista em Trânsito - Especialista em Trânsito</v>
      </c>
      <c r="AA577" t="s">
        <v>524</v>
      </c>
      <c r="AD577" s="2" t="str">
        <f t="shared" si="20"/>
        <v>A Secretaria de Planejamento, Governança e Gestão, em atenção ao Disposto na Lei nº 16.165/2024 reenquadra o servidor(a)  Luciano de Lima Hannecker , ID: 3883825 , Vínculo: 1, conforme os critérios a seguir:
 *Categoria atual: DETRAN
 *Cargo atual: Técnico Superior
 *Referência atual:  
 *Tempo de Serviço Público: (10 anos, 10 meses, 14 dias)
 *Conversão de LP (se houver): 
 *Titulação para fins de reenquadramento (se houver) 
 *Nova Categoria: DETRAN
 *Novo cargo: Especialista em Trânsito - Especialista em Trânsito
 *Nova Referência: B-I.</v>
      </c>
    </row>
    <row r="578" spans="2:30" ht="156" x14ac:dyDescent="0.2">
      <c r="B578">
        <v>3880460</v>
      </c>
      <c r="C578">
        <v>1</v>
      </c>
      <c r="D578" t="str">
        <f t="shared" si="21"/>
        <v>3880460/1</v>
      </c>
      <c r="E578" t="s">
        <v>937</v>
      </c>
      <c r="I578" t="s">
        <v>524</v>
      </c>
      <c r="J578">
        <v>340032</v>
      </c>
      <c r="K578" t="s">
        <v>1157</v>
      </c>
      <c r="V578" t="s">
        <v>1465</v>
      </c>
      <c r="W578" t="s">
        <v>42</v>
      </c>
      <c r="X578">
        <f>VLOOKUP(D578,Planilha3!$C$1:$AB$673,21,FALSE)</f>
        <v>340052</v>
      </c>
      <c r="Y578" t="str">
        <f>VLOOKUP(D578,Planilha3!$C$1:$AB$673,22,FALSE)</f>
        <v>Especialista em Trânsito - Informática</v>
      </c>
      <c r="AA578" t="s">
        <v>524</v>
      </c>
      <c r="AD578" s="2" t="str">
        <f t="shared" si="20"/>
        <v>A Secretaria de Planejamento, Governança e Gestão, em atenção ao Disposto na Lei nº 16.165/2024 reenquadra o servidor(a)  Luciano Ernesto da Silva , ID: 3880460 , Vínculo: 1, conforme os critérios a seguir:
 *Categoria atual: DETRAN
 *Cargo atual: Analista
 *Referência atual:  
 *Tempo de Serviço Público: (15 anos, 6 meses, 18 dias)
 *Conversão de LP (se houver): 
 *Titulação para fins de reenquadramento (se houver) 
 *Nova Categoria: DETRAN
 *Novo cargo: Especialista em Trânsito - Informática
 *Nova Referência: D-I.</v>
      </c>
    </row>
    <row r="579" spans="2:30" ht="156" x14ac:dyDescent="0.2">
      <c r="B579">
        <v>2911663</v>
      </c>
      <c r="C579">
        <v>2</v>
      </c>
      <c r="D579" t="str">
        <f t="shared" si="21"/>
        <v>2911663/2</v>
      </c>
      <c r="E579" t="s">
        <v>938</v>
      </c>
      <c r="I579" t="s">
        <v>524</v>
      </c>
      <c r="J579">
        <v>340032</v>
      </c>
      <c r="K579" t="s">
        <v>1157</v>
      </c>
      <c r="V579" t="s">
        <v>1466</v>
      </c>
      <c r="W579" t="s">
        <v>43</v>
      </c>
      <c r="X579">
        <f>VLOOKUP(D579,Planilha3!$C$1:$AB$673,21,FALSE)</f>
        <v>340043</v>
      </c>
      <c r="Y579" t="str">
        <f>VLOOKUP(D579,Planilha3!$C$1:$AB$673,22,FALSE)</f>
        <v>Especialista em Trânsito - Administração</v>
      </c>
      <c r="AA579" t="s">
        <v>524</v>
      </c>
      <c r="AD579" s="2" t="str">
        <f t="shared" si="20"/>
        <v>A Secretaria de Planejamento, Governança e Gestão, em atenção ao Disposto na Lei nº 16.165/2024 reenquadra o servidor(a)  Luis André Gomes de Lima , ID: 2911663 , Vínculo: 2, conforme os critérios a seguir:
 *Categoria atual: DETRAN
 *Cargo atual: Analista
 *Referência atual:  
 *Tempo de Serviço Público: (16 anos, 1 mes, 16 dias)
 *Conversão de LP (se houver): 
 *Titulação para fins de reenquadramento (se houver) 
 *Nova Categoria: DETRAN
 *Novo cargo: Especialista em Trânsito - Administração
 *Nova Referência: D-III.</v>
      </c>
    </row>
    <row r="580" spans="2:30" ht="156" x14ac:dyDescent="0.2">
      <c r="B580">
        <v>3114848</v>
      </c>
      <c r="C580">
        <v>1</v>
      </c>
      <c r="D580" t="str">
        <f t="shared" si="21"/>
        <v>3114848/1</v>
      </c>
      <c r="E580" t="s">
        <v>939</v>
      </c>
      <c r="I580" t="s">
        <v>524</v>
      </c>
      <c r="J580">
        <v>340032</v>
      </c>
      <c r="K580" t="s">
        <v>1157</v>
      </c>
      <c r="V580" t="s">
        <v>1467</v>
      </c>
      <c r="W580" t="s">
        <v>1619</v>
      </c>
      <c r="X580">
        <f>VLOOKUP(D580,Planilha3!$C$1:$AB$673,21,FALSE)</f>
        <v>340048</v>
      </c>
      <c r="Y580" t="str">
        <f>VLOOKUP(D580,Planilha3!$C$1:$AB$673,22,FALSE)</f>
        <v>Especialista em Trânsito - Ciências Jurídicas e Sociais</v>
      </c>
      <c r="AA580" t="s">
        <v>524</v>
      </c>
      <c r="AD580" s="2" t="str">
        <f t="shared" si="20"/>
        <v>A Secretaria de Planejamento, Governança e Gestão, em atenção ao Disposto na Lei nº 16.165/2024 reenquadra o servidor(a)  Luis Augusto Waschburger , ID: 3114848 , Vínculo: 1, conforme os critérios a seguir:
 *Categoria atual: DETRAN
 *Cargo atual: Analista
 *Referência atual:  
 *Tempo de Serviço Público: (16 anos, 3 meses, 19 dias)
 *Conversão de LP (se houver): 
 *Titulação para fins de reenquadramento (se houver) 
 *Nova Categoria: DETRAN
 *Novo cargo: Especialista em Trânsito - Ciências Jurídicas e Sociais
 *Nova Referência: E-I.</v>
      </c>
    </row>
    <row r="581" spans="2:30" ht="156" x14ac:dyDescent="0.2">
      <c r="B581">
        <v>3746305</v>
      </c>
      <c r="C581">
        <v>2</v>
      </c>
      <c r="D581" t="str">
        <f t="shared" si="21"/>
        <v>3746305/2</v>
      </c>
      <c r="E581" t="s">
        <v>940</v>
      </c>
      <c r="I581" t="s">
        <v>524</v>
      </c>
      <c r="J581">
        <v>340032</v>
      </c>
      <c r="K581" t="s">
        <v>1157</v>
      </c>
      <c r="V581" t="s">
        <v>1468</v>
      </c>
      <c r="W581" t="s">
        <v>32</v>
      </c>
      <c r="X581">
        <f>VLOOKUP(D581,Planilha3!$C$1:$AB$673,21,FALSE)</f>
        <v>340046</v>
      </c>
      <c r="Y581" t="str">
        <f>VLOOKUP(D581,Planilha3!$C$1:$AB$673,22,FALSE)</f>
        <v>Especialista em Trânsito - Ciências Contábeis</v>
      </c>
      <c r="AA581" t="s">
        <v>524</v>
      </c>
      <c r="AD581" s="2" t="str">
        <f t="shared" si="20"/>
        <v>A Secretaria de Planejamento, Governança e Gestão, em atenção ao Disposto na Lei nº 16.165/2024 reenquadra o servidor(a)  Luis Daniel Rosental Aguiar , ID: 3746305 , Vínculo: 2, conforme os critérios a seguir:
 *Categoria atual: DETRAN
 *Cargo atual: Analista
 *Referência atual:  
 *Tempo de Serviço Público: (12 anos, 1 mes, 16 dias)
 *Conversão de LP (se houver): 
 *Titulação para fins de reenquadramento (se houver) 
 *Nova Categoria: DETRAN
 *Novo cargo: Especialista em Trânsito - Ciências Contábeis
 *Nova Referência: C-III.</v>
      </c>
    </row>
    <row r="582" spans="2:30" ht="156" x14ac:dyDescent="0.2">
      <c r="B582">
        <v>3048861</v>
      </c>
      <c r="C582">
        <v>1</v>
      </c>
      <c r="D582" t="str">
        <f t="shared" si="21"/>
        <v>3048861/1</v>
      </c>
      <c r="E582" t="s">
        <v>941</v>
      </c>
      <c r="I582" t="s">
        <v>524</v>
      </c>
      <c r="J582">
        <v>340034</v>
      </c>
      <c r="K582" t="s">
        <v>1156</v>
      </c>
      <c r="V582" t="s">
        <v>1469</v>
      </c>
      <c r="W582" t="s">
        <v>48</v>
      </c>
      <c r="X582">
        <f>VLOOKUP(D582,Planilha3!$C$1:$AB$673,21,FALSE)</f>
        <v>340064</v>
      </c>
      <c r="Y582" t="str">
        <f>VLOOKUP(D582,Planilha3!$C$1:$AB$673,22,FALSE)</f>
        <v>Técnico em Trânsito - Informática</v>
      </c>
      <c r="AA582" t="s">
        <v>524</v>
      </c>
      <c r="AD582" s="2" t="str">
        <f t="shared" si="20"/>
        <v>A Secretaria de Planejamento, Governança e Gestão, em atenção ao Disposto na Lei nº 16.165/2024 reenquadra o servidor(a)  Luis Eduardo Becker Bighelini , ID: 3048861 , Vínculo: 1, conforme os critérios a seguir:
 *Categoria atual: DETRAN
 *Cargo atual: Agente Técnico
 *Referência atual:  
 *Tempo de Serviço Público: (19 anos, 10 meses, 24 dias)
 *Conversão de LP (se houver): 
 *Titulação para fins de reenquadramento (se houver) 
 *Nova Categoria: DETRAN
 *Novo cargo: Técnico em Trânsito - Informática
 *Nova Referência: F-I.</v>
      </c>
    </row>
    <row r="583" spans="2:30" ht="156" x14ac:dyDescent="0.2">
      <c r="B583">
        <v>3587053</v>
      </c>
      <c r="C583">
        <v>2</v>
      </c>
      <c r="D583" t="str">
        <f t="shared" si="21"/>
        <v>3587053/2</v>
      </c>
      <c r="E583" t="s">
        <v>942</v>
      </c>
      <c r="I583" t="s">
        <v>524</v>
      </c>
      <c r="J583">
        <v>340033</v>
      </c>
      <c r="K583" t="s">
        <v>1158</v>
      </c>
      <c r="V583" t="s">
        <v>1334</v>
      </c>
      <c r="W583" t="s">
        <v>50</v>
      </c>
      <c r="X583">
        <f>VLOOKUP(D583,Planilha3!$C$1:$AB$673,21,FALSE)</f>
        <v>340042</v>
      </c>
      <c r="Y583" t="str">
        <f>VLOOKUP(D583,Planilha3!$C$1:$AB$673,22,FALSE)</f>
        <v>Especialista em Trânsito - Especialista em Trânsito</v>
      </c>
      <c r="AA583" t="s">
        <v>524</v>
      </c>
      <c r="AD583" s="2" t="str">
        <f t="shared" si="20"/>
        <v>A Secretaria de Planejamento, Governança e Gestão, em atenção ao Disposto na Lei nº 16.165/2024 reenquadra o servidor(a)  Luís Felipe Teixeira Soares Júnior , ID: 3587053 , Vínculo: 2, conforme os critérios a seguir:
 *Categoria atual: DETRAN
 *Cargo atual: Técnico Superior
 *Referência atual:  
 *Tempo de Serviço Público: (10 anos, 9 meses, 21 dias)
 *Conversão de LP (se houver): 
 *Titulação para fins de reenquadramento (se houver) 
 *Nova Categoria: DETRAN
 *Novo cargo: Especialista em Trânsito - Especialista em Trânsito
 *Nova Referência: A-III.</v>
      </c>
    </row>
    <row r="584" spans="2:30" ht="156" x14ac:dyDescent="0.2">
      <c r="B584">
        <v>3207340</v>
      </c>
      <c r="C584">
        <v>1</v>
      </c>
      <c r="D584" t="str">
        <f t="shared" si="21"/>
        <v>3207340/1</v>
      </c>
      <c r="E584" t="s">
        <v>943</v>
      </c>
      <c r="I584" t="s">
        <v>524</v>
      </c>
      <c r="J584">
        <v>340032</v>
      </c>
      <c r="K584" t="s">
        <v>1157</v>
      </c>
      <c r="V584" t="s">
        <v>1470</v>
      </c>
      <c r="W584" t="s">
        <v>1616</v>
      </c>
      <c r="X584">
        <f>VLOOKUP(D584,Planilha3!$C$1:$AB$673,21,FALSE)</f>
        <v>340047</v>
      </c>
      <c r="Y584" t="str">
        <f>VLOOKUP(D584,Planilha3!$C$1:$AB$673,22,FALSE)</f>
        <v>Especialista em Trânsito - Ciências Econômicas</v>
      </c>
      <c r="AA584" t="s">
        <v>524</v>
      </c>
      <c r="AD584" s="2" t="str">
        <f t="shared" si="20"/>
        <v>A Secretaria de Planejamento, Governança e Gestão, em atenção ao Disposto na Lei nº 16.165/2024 reenquadra o servidor(a)  Luis Fernando Ehlers Scalcon , ID: 3207340 , Vínculo: 1, conforme os critérios a seguir:
 *Categoria atual: DETRAN
 *Cargo atual: Analista
 *Referência atual:  
 *Tempo de Serviço Público: (14 anos, 10 meses)
 *Conversão de LP (se houver): 
 *Titulação para fins de reenquadramento (se houver) 
 *Nova Categoria: DETRAN
 *Novo cargo: Especialista em Trânsito - Ciências Econômicas
 *Nova Referência: D-II.</v>
      </c>
    </row>
    <row r="585" spans="2:30" ht="156" x14ac:dyDescent="0.2">
      <c r="B585">
        <v>3871304</v>
      </c>
      <c r="C585">
        <v>1</v>
      </c>
      <c r="D585" t="str">
        <f t="shared" si="21"/>
        <v>3871304/1</v>
      </c>
      <c r="E585" t="s">
        <v>944</v>
      </c>
      <c r="I585" t="s">
        <v>524</v>
      </c>
      <c r="J585">
        <v>340032</v>
      </c>
      <c r="K585" t="s">
        <v>1157</v>
      </c>
      <c r="V585" t="s">
        <v>1266</v>
      </c>
      <c r="W585" t="s">
        <v>35</v>
      </c>
      <c r="X585">
        <f>VLOOKUP(D585,Planilha3!$C$1:$AB$673,21,FALSE)</f>
        <v>340050</v>
      </c>
      <c r="Y585" t="str">
        <f>VLOOKUP(D585,Planilha3!$C$1:$AB$673,22,FALSE)</f>
        <v>Especialista em Trânsito - Engenharia Mecânica</v>
      </c>
      <c r="AA585" t="s">
        <v>524</v>
      </c>
      <c r="AD585" s="2" t="str">
        <f t="shared" si="20"/>
        <v>A Secretaria de Planejamento, Governança e Gestão, em atenção ao Disposto na Lei nº 16.165/2024 reenquadra o servidor(a)  Luis Henrique dos Santos , ID: 3871304 , Vínculo: 1, conforme os critérios a seguir:
 *Categoria atual: DETRAN
 *Cargo atual: Analista
 *Referência atual:  
 *Tempo de Serviço Público: (11 anos, 3 dias)
 *Conversão de LP (se houver): 
 *Titulação para fins de reenquadramento (se houver) 
 *Nova Categoria: DETRAN
 *Novo cargo: Especialista em Trânsito - Engenharia Mecânica
 *Nova Referência: C-II.</v>
      </c>
    </row>
    <row r="586" spans="2:30" ht="156" x14ac:dyDescent="0.2">
      <c r="B586">
        <v>3208109</v>
      </c>
      <c r="C586">
        <v>1</v>
      </c>
      <c r="D586" t="str">
        <f t="shared" si="21"/>
        <v>3208109/1</v>
      </c>
      <c r="E586" t="s">
        <v>945</v>
      </c>
      <c r="I586" t="s">
        <v>524</v>
      </c>
      <c r="J586">
        <v>340034</v>
      </c>
      <c r="K586" t="s">
        <v>1156</v>
      </c>
      <c r="V586" t="s">
        <v>1226</v>
      </c>
      <c r="W586" t="s">
        <v>42</v>
      </c>
      <c r="X586">
        <f>VLOOKUP(D586,Planilha3!$C$1:$AB$673,21,FALSE)</f>
        <v>340062</v>
      </c>
      <c r="Y586" t="str">
        <f>VLOOKUP(D586,Planilha3!$C$1:$AB$673,22,FALSE)</f>
        <v>Técnico em Trânsito - Contabilidade</v>
      </c>
      <c r="AA586" t="s">
        <v>524</v>
      </c>
      <c r="AD586" s="2" t="str">
        <f t="shared" si="20"/>
        <v>A Secretaria de Planejamento, Governança e Gestão, em atenção ao Disposto na Lei nº 16.165/2024 reenquadra o servidor(a)  Luiz Fernando Kovara Vieira , ID: 3208109 , Vínculo: 1, conforme os critérios a seguir:
 *Categoria atual: DETRAN
 *Cargo atual: Agente Técnico
 *Referência atual:  
 *Tempo de Serviço Público: (14 anos, 9 meses, 18 dias)
 *Conversão de LP (se houver): 
 *Titulação para fins de reenquadramento (se houver) 
 *Nova Categoria: DETRAN
 *Novo cargo: Técnico em Trânsito - Contabilidade
 *Nova Referência: D-I.</v>
      </c>
    </row>
    <row r="587" spans="2:30" ht="156" x14ac:dyDescent="0.2">
      <c r="B587">
        <v>4215222</v>
      </c>
      <c r="C587">
        <v>1</v>
      </c>
      <c r="D587" t="str">
        <f t="shared" si="21"/>
        <v>4215222/1</v>
      </c>
      <c r="E587" t="s">
        <v>946</v>
      </c>
      <c r="I587" t="s">
        <v>524</v>
      </c>
      <c r="J587">
        <v>340033</v>
      </c>
      <c r="K587" t="s">
        <v>1158</v>
      </c>
      <c r="V587" t="s">
        <v>1471</v>
      </c>
      <c r="W587" t="s">
        <v>39</v>
      </c>
      <c r="X587">
        <f>VLOOKUP(D587,Planilha3!$C$1:$AB$673,21,FALSE)</f>
        <v>340042</v>
      </c>
      <c r="Y587" t="str">
        <f>VLOOKUP(D587,Planilha3!$C$1:$AB$673,22,FALSE)</f>
        <v>Especialista em Trânsito - Especialista em Trânsito</v>
      </c>
      <c r="AA587" t="s">
        <v>524</v>
      </c>
      <c r="AD587" s="2" t="str">
        <f t="shared" si="20"/>
        <v>A Secretaria de Planejamento, Governança e Gestão, em atenção ao Disposto na Lei nº 16.165/2024 reenquadra o servidor(a)  Luiz Gustavo Bernardes Borges , ID: 4215222 , Vínculo: 1, conforme os critérios a seguir:
 *Categoria atual: DETRAN
 *Cargo atual: Técnico Superior
 *Referência atual:  
 *Tempo de Serviço Público: (10 anos, 1 mes, 21 dias)
 *Conversão de LP (se houver): 
 *Titulação para fins de reenquadramento (se houver) 
 *Nova Categoria: DETRAN
 *Novo cargo: Especialista em Trânsito - Especialista em Trânsito
 *Nova Referência: B-I.</v>
      </c>
    </row>
    <row r="588" spans="2:30" ht="156" x14ac:dyDescent="0.2">
      <c r="B588">
        <v>4411994</v>
      </c>
      <c r="C588">
        <v>1</v>
      </c>
      <c r="D588" t="str">
        <f t="shared" si="21"/>
        <v>4411994/1</v>
      </c>
      <c r="E588" t="s">
        <v>947</v>
      </c>
      <c r="I588" t="s">
        <v>524</v>
      </c>
      <c r="J588">
        <v>340032</v>
      </c>
      <c r="K588" t="s">
        <v>1157</v>
      </c>
      <c r="V588" t="s">
        <v>1190</v>
      </c>
      <c r="W588" t="s">
        <v>39</v>
      </c>
      <c r="X588">
        <f>VLOOKUP(D588,Planilha3!$C$1:$AB$673,21,FALSE)</f>
        <v>340050</v>
      </c>
      <c r="Y588" t="str">
        <f>VLOOKUP(D588,Planilha3!$C$1:$AB$673,22,FALSE)</f>
        <v>Especialista em Trânsito - Engenharia Mecânica</v>
      </c>
      <c r="AA588" t="s">
        <v>524</v>
      </c>
      <c r="AD588" s="2" t="str">
        <f t="shared" si="20"/>
        <v>A Secretaria de Planejamento, Governança e Gestão, em atenção ao Disposto na Lei nº 16.165/2024 reenquadra o servidor(a)  Luiz Gustavo Leal Rodrigues , ID: 4411994 , Vínculo: 1, conforme os critérios a seguir:
 *Categoria atual: DETRAN
 *Cargo atual: Analista
 *Referência atual:  
 *Tempo de Serviço Público: (7 anos, 3 meses, 29 dias)
 *Conversão de LP (se houver): 
 *Titulação para fins de reenquadramento (se houver) 
 *Nova Categoria: DETRAN
 *Novo cargo: Especialista em Trânsito - Engenharia Mecânica
 *Nova Referência: B-I.</v>
      </c>
    </row>
    <row r="589" spans="2:30" ht="156" x14ac:dyDescent="0.2">
      <c r="B589">
        <v>3881911</v>
      </c>
      <c r="C589">
        <v>1</v>
      </c>
      <c r="D589" t="str">
        <f t="shared" si="21"/>
        <v>3881911/1</v>
      </c>
      <c r="E589" t="s">
        <v>948</v>
      </c>
      <c r="I589" t="s">
        <v>524</v>
      </c>
      <c r="J589">
        <v>340033</v>
      </c>
      <c r="K589" t="s">
        <v>1158</v>
      </c>
      <c r="V589" t="s">
        <v>1162</v>
      </c>
      <c r="W589" t="s">
        <v>39</v>
      </c>
      <c r="X589">
        <f>VLOOKUP(D589,Planilha3!$C$1:$AB$673,21,FALSE)</f>
        <v>340042</v>
      </c>
      <c r="Y589" t="str">
        <f>VLOOKUP(D589,Planilha3!$C$1:$AB$673,22,FALSE)</f>
        <v>Especialista em Trânsito - Especialista em Trânsito</v>
      </c>
      <c r="AA589" t="s">
        <v>524</v>
      </c>
      <c r="AD589" s="2" t="str">
        <f t="shared" si="20"/>
        <v>A Secretaria de Planejamento, Governança e Gestão, em atenção ao Disposto na Lei nº 16.165/2024 reenquadra o servidor(a)  Luiza Dalpian Kern , ID: 3881911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590" spans="2:30" ht="156" x14ac:dyDescent="0.2">
      <c r="B590">
        <v>3123863</v>
      </c>
      <c r="C590">
        <v>1</v>
      </c>
      <c r="D590" t="str">
        <f t="shared" si="21"/>
        <v>3123863/1</v>
      </c>
      <c r="E590" t="s">
        <v>949</v>
      </c>
      <c r="I590" t="s">
        <v>524</v>
      </c>
      <c r="J590">
        <v>340032</v>
      </c>
      <c r="K590" t="s">
        <v>1157</v>
      </c>
      <c r="V590" t="s">
        <v>1472</v>
      </c>
      <c r="W590" t="s">
        <v>43</v>
      </c>
      <c r="X590">
        <f>VLOOKUP(D590,Planilha3!$C$1:$AB$673,21,FALSE)</f>
        <v>340055</v>
      </c>
      <c r="Y590" t="str">
        <f>VLOOKUP(D590,Planilha3!$C$1:$AB$673,22,FALSE)</f>
        <v>Especialista em Trânsito - Pedagogia</v>
      </c>
      <c r="AA590" t="s">
        <v>524</v>
      </c>
      <c r="AD590" s="2" t="str">
        <f t="shared" si="20"/>
        <v>A Secretaria de Planejamento, Governança e Gestão, em atenção ao Disposto na Lei nº 16.165/2024 reenquadra o servidor(a)  Macleine Paviani , ID: 3123863 , Vínculo: 1, conforme os critérios a seguir:
 *Categoria atual: DETRAN
 *Cargo atual: Analista
 *Referência atual:  
 *Tempo de Serviço Público: (21 anos, 9 meses, 6 dias)
 *Conversão de LP (se houver): 
 *Titulação para fins de reenquadramento (se houver) 
 *Nova Categoria: DETRAN
 *Novo cargo: Especialista em Trânsito - Pedagogia
 *Nova Referência: D-III.</v>
      </c>
    </row>
    <row r="591" spans="2:30" ht="156" x14ac:dyDescent="0.2">
      <c r="B591">
        <v>4435303</v>
      </c>
      <c r="C591">
        <v>1</v>
      </c>
      <c r="D591" t="str">
        <f t="shared" si="21"/>
        <v>4435303/1</v>
      </c>
      <c r="E591" t="s">
        <v>950</v>
      </c>
      <c r="I591" t="s">
        <v>524</v>
      </c>
      <c r="J591">
        <v>340032</v>
      </c>
      <c r="K591" t="s">
        <v>1157</v>
      </c>
      <c r="V591" t="s">
        <v>1428</v>
      </c>
      <c r="W591" t="s">
        <v>37</v>
      </c>
      <c r="X591">
        <f>VLOOKUP(D591,Planilha3!$C$1:$AB$673,21,FALSE)</f>
        <v>340049</v>
      </c>
      <c r="Y591" t="str">
        <f>VLOOKUP(D591,Planilha3!$C$1:$AB$673,22,FALSE)</f>
        <v>Especialista em Trânsito - Engenharia Civil</v>
      </c>
      <c r="AA591" t="s">
        <v>524</v>
      </c>
      <c r="AD591" s="2" t="str">
        <f t="shared" si="20"/>
        <v>A Secretaria de Planejamento, Governança e Gestão, em atenção ao Disposto na Lei nº 16.165/2024 reenquadra o servidor(a)  Magda Alexandra de Bona Magro , ID: 4435303 , Vínculo: 1, conforme os critérios a seguir:
 *Categoria atual: DETRAN
 *Cargo atual: Analista
 *Referência atual:  
 *Tempo de Serviço Público: (10 anos, 2 meses, 4 dias)
 *Conversão de LP (se houver): 
 *Titulação para fins de reenquadramento (se houver) 
 *Nova Categoria: DETRAN
 *Novo cargo: Especialista em Trânsito - Engenharia Civil
 *Nova Referência: C-I.</v>
      </c>
    </row>
    <row r="592" spans="2:30" ht="156" x14ac:dyDescent="0.2">
      <c r="B592">
        <v>3030890</v>
      </c>
      <c r="C592">
        <v>1</v>
      </c>
      <c r="D592" t="str">
        <f t="shared" si="21"/>
        <v>3030890/1</v>
      </c>
      <c r="E592" t="s">
        <v>951</v>
      </c>
      <c r="I592" t="s">
        <v>524</v>
      </c>
      <c r="J592">
        <v>340034</v>
      </c>
      <c r="K592" t="s">
        <v>1156</v>
      </c>
      <c r="V592" t="s">
        <v>1473</v>
      </c>
      <c r="W592" t="s">
        <v>1621</v>
      </c>
      <c r="X592">
        <f>VLOOKUP(D592,Planilha3!$C$1:$AB$673,21,FALSE)</f>
        <v>340064</v>
      </c>
      <c r="Y592" t="str">
        <f>VLOOKUP(D592,Planilha3!$C$1:$AB$673,22,FALSE)</f>
        <v>Técnico em Trânsito - Informática</v>
      </c>
      <c r="AA592" t="s">
        <v>524</v>
      </c>
      <c r="AD592" s="2" t="str">
        <f t="shared" si="20"/>
        <v>A Secretaria de Planejamento, Governança e Gestão, em atenção ao Disposto na Lei nº 16.165/2024 reenquadra o servidor(a)  Maik Willams Pacheco , ID: 3030890 , Vínculo: 1, conforme os critérios a seguir:
 *Categoria atual: DETRAN
 *Cargo atual: Agente Técnico
 *Referência atual:  
 *Tempo de Serviço Público: (26 anos, 4 meses, 25 dias)
 *Conversão de LP (se houver): 
 *Titulação para fins de reenquadramento (se houver) 
 *Nova Categoria: DETRAN
 *Novo cargo: Técnico em Trânsito - Informática
 *Nova Referência: F-III - ESPECIAL.</v>
      </c>
    </row>
    <row r="593" spans="2:30" ht="156" x14ac:dyDescent="0.2">
      <c r="B593">
        <v>2712326</v>
      </c>
      <c r="C593">
        <v>2</v>
      </c>
      <c r="D593" t="str">
        <f t="shared" si="21"/>
        <v>2712326/2</v>
      </c>
      <c r="E593" t="s">
        <v>952</v>
      </c>
      <c r="I593" t="s">
        <v>524</v>
      </c>
      <c r="J593">
        <v>340032</v>
      </c>
      <c r="K593" t="s">
        <v>1157</v>
      </c>
      <c r="V593" t="s">
        <v>1474</v>
      </c>
      <c r="W593" t="s">
        <v>48</v>
      </c>
      <c r="X593">
        <f>VLOOKUP(D593,Planilha3!$C$1:$AB$673,21,FALSE)</f>
        <v>340043</v>
      </c>
      <c r="Y593" t="str">
        <f>VLOOKUP(D593,Planilha3!$C$1:$AB$673,22,FALSE)</f>
        <v>Especialista em Trânsito - Administração</v>
      </c>
      <c r="AA593" t="s">
        <v>524</v>
      </c>
      <c r="AD593" s="2" t="str">
        <f t="shared" si="20"/>
        <v>A Secretaria de Planejamento, Governança e Gestão, em atenção ao Disposto na Lei nº 16.165/2024 reenquadra o servidor(a)  Maiquel Marques Veloso , ID: 2712326 , Vínculo: 2, conforme os critérios a seguir:
 *Categoria atual: DETRAN
 *Cargo atual: Analista
 *Referência atual:  
 *Tempo de Serviço Público: (20 anos, 4 meses, 13 dias)
 *Conversão de LP (se houver): 
 *Titulação para fins de reenquadramento (se houver) 
 *Nova Categoria: DETRAN
 *Novo cargo: Especialista em Trânsito - Administração
 *Nova Referência: F-I.</v>
      </c>
    </row>
    <row r="594" spans="2:30" ht="156" x14ac:dyDescent="0.2">
      <c r="B594">
        <v>3881750</v>
      </c>
      <c r="C594">
        <v>1</v>
      </c>
      <c r="D594" t="str">
        <f t="shared" si="21"/>
        <v>3881750/1</v>
      </c>
      <c r="E594" t="s">
        <v>953</v>
      </c>
      <c r="I594" t="s">
        <v>524</v>
      </c>
      <c r="J594">
        <v>340033</v>
      </c>
      <c r="K594" t="s">
        <v>1158</v>
      </c>
      <c r="V594" t="s">
        <v>1475</v>
      </c>
      <c r="W594" t="s">
        <v>37</v>
      </c>
      <c r="X594">
        <f>VLOOKUP(D594,Planilha3!$C$1:$AB$673,21,FALSE)</f>
        <v>340042</v>
      </c>
      <c r="Y594" t="str">
        <f>VLOOKUP(D594,Planilha3!$C$1:$AB$673,22,FALSE)</f>
        <v>Especialista em Trânsito - Especialista em Trânsito</v>
      </c>
      <c r="AA594" t="s">
        <v>524</v>
      </c>
      <c r="AD594" s="2" t="str">
        <f t="shared" si="20"/>
        <v>A Secretaria de Planejamento, Governança e Gestão, em atenção ao Disposto na Lei nº 16.165/2024 reenquadra o servidor(a)  Manolo Cargnelutti Zanella , ID: 3881750 , Vínculo: 1, conforme os critérios a seguir:
 *Categoria atual: DETRAN
 *Cargo atual: Técnico Superior
 *Referência atual:  
 *Tempo de Serviço Público: (14 anos, 3 meses, 19 dias)
 *Conversão de LP (se houver): 
 *Titulação para fins de reenquadramento (se houver) 
 *Nova Categoria: DETRAN
 *Novo cargo: Especialista em Trânsito - Especialista em Trânsito
 *Nova Referência: C-I.</v>
      </c>
    </row>
    <row r="595" spans="2:30" ht="156" x14ac:dyDescent="0.2">
      <c r="B595">
        <v>3881776</v>
      </c>
      <c r="C595">
        <v>1</v>
      </c>
      <c r="D595" t="str">
        <f t="shared" si="21"/>
        <v>3881776/1</v>
      </c>
      <c r="E595" t="s">
        <v>954</v>
      </c>
      <c r="I595" t="s">
        <v>524</v>
      </c>
      <c r="J595">
        <v>340033</v>
      </c>
      <c r="K595" t="s">
        <v>1158</v>
      </c>
      <c r="V595" t="s">
        <v>1476</v>
      </c>
      <c r="W595" t="s">
        <v>39</v>
      </c>
      <c r="X595">
        <f>VLOOKUP(D595,Planilha3!$C$1:$AB$673,21,FALSE)</f>
        <v>340042</v>
      </c>
      <c r="Y595" t="str">
        <f>VLOOKUP(D595,Planilha3!$C$1:$AB$673,22,FALSE)</f>
        <v>Especialista em Trânsito - Especialista em Trânsito</v>
      </c>
      <c r="AA595" t="s">
        <v>524</v>
      </c>
      <c r="AD595" s="2" t="str">
        <f t="shared" si="20"/>
        <v>A Secretaria de Planejamento, Governança e Gestão, em atenção ao Disposto na Lei nº 16.165/2024 reenquadra o servidor(a)  Mara Lucia Draghetti , ID: 3881776 , Vínculo: 1, conforme os critérios a seguir:
 *Categoria atual: DETRAN
 *Cargo atual: Técnico Superior
 *Referência atual:  
 *Tempo de Serviço Público: (9 anos, 6 meses, 22 dias)
 *Conversão de LP (se houver): 
 *Titulação para fins de reenquadramento (se houver) 
 *Nova Categoria: DETRAN
 *Novo cargo: Especialista em Trânsito - Especialista em Trânsito
 *Nova Referência: B-I.</v>
      </c>
    </row>
    <row r="596" spans="2:30" ht="156" x14ac:dyDescent="0.2">
      <c r="B596">
        <v>1605135</v>
      </c>
      <c r="C596">
        <v>2</v>
      </c>
      <c r="D596" t="str">
        <f t="shared" si="21"/>
        <v>1605135/2</v>
      </c>
      <c r="E596" t="s">
        <v>955</v>
      </c>
      <c r="I596" t="s">
        <v>524</v>
      </c>
      <c r="J596">
        <v>340032</v>
      </c>
      <c r="K596" t="s">
        <v>1157</v>
      </c>
      <c r="V596" t="s">
        <v>1477</v>
      </c>
      <c r="W596" t="s">
        <v>48</v>
      </c>
      <c r="X596">
        <f>VLOOKUP(D596,Planilha3!$C$1:$AB$673,21,FALSE)</f>
        <v>340055</v>
      </c>
      <c r="Y596" t="str">
        <f>VLOOKUP(D596,Planilha3!$C$1:$AB$673,22,FALSE)</f>
        <v>Especialista em Trânsito - Pedagogia</v>
      </c>
      <c r="AA596" t="s">
        <v>524</v>
      </c>
      <c r="AD596" s="2" t="str">
        <f t="shared" si="20"/>
        <v>A Secretaria de Planejamento, Governança e Gestão, em atenção ao Disposto na Lei nº 16.165/2024 reenquadra o servidor(a)  Mara Teresinha de Oliveira , ID: 1605135 , Vínculo: 2, conforme os critérios a seguir:
 *Categoria atual: DETRAN
 *Cargo atual: Analista
 *Referência atual:  
 *Tempo de Serviço Público: (38 anos, 6 meses, 2 dias)
 *Conversão de LP (se houver): 
 *Titulação para fins de reenquadramento (se houver) 
 *Nova Categoria: DETRAN
 *Novo cargo: Especialista em Trânsito - Pedagogia
 *Nova Referência: F-I.</v>
      </c>
    </row>
    <row r="597" spans="2:30" ht="156" x14ac:dyDescent="0.2">
      <c r="B597">
        <v>3191893</v>
      </c>
      <c r="C597">
        <v>1</v>
      </c>
      <c r="D597" t="str">
        <f t="shared" si="21"/>
        <v>3191893/1</v>
      </c>
      <c r="E597" t="s">
        <v>956</v>
      </c>
      <c r="I597" t="s">
        <v>524</v>
      </c>
      <c r="J597">
        <v>340032</v>
      </c>
      <c r="K597" t="s">
        <v>1157</v>
      </c>
      <c r="V597" t="s">
        <v>1478</v>
      </c>
      <c r="W597" t="s">
        <v>43</v>
      </c>
      <c r="X597">
        <f>VLOOKUP(D597,Planilha3!$C$1:$AB$673,21,FALSE)</f>
        <v>340043</v>
      </c>
      <c r="Y597" t="str">
        <f>VLOOKUP(D597,Planilha3!$C$1:$AB$673,22,FALSE)</f>
        <v>Especialista em Trânsito - Administração</v>
      </c>
      <c r="AA597" t="s">
        <v>524</v>
      </c>
      <c r="AD597" s="2" t="str">
        <f t="shared" si="20"/>
        <v>A Secretaria de Planejamento, Governança e Gestão, em atenção ao Disposto na Lei nº 16.165/2024 reenquadra o servidor(a)  Marcela Monza Chiari , ID: 3191893 , Vínculo: 1, conforme os critérios a seguir:
 *Categoria atual: DETRAN
 *Cargo atual: Analista
 *Referência atual:  
 *Tempo de Serviço Público: (15 anos, 27 dias)
 *Conversão de LP (se houver): 
 *Titulação para fins de reenquadramento (se houver) 
 *Nova Categoria: DETRAN
 *Novo cargo: Especialista em Trânsito - Administração
 *Nova Referência: D-III.</v>
      </c>
    </row>
    <row r="598" spans="2:30" ht="156" x14ac:dyDescent="0.2">
      <c r="B598">
        <v>4412303</v>
      </c>
      <c r="C598">
        <v>1</v>
      </c>
      <c r="D598" t="str">
        <f t="shared" si="21"/>
        <v>4412303/1</v>
      </c>
      <c r="E598" t="s">
        <v>957</v>
      </c>
      <c r="I598" t="s">
        <v>524</v>
      </c>
      <c r="J598">
        <v>340032</v>
      </c>
      <c r="K598" t="s">
        <v>1157</v>
      </c>
      <c r="V598" t="s">
        <v>60</v>
      </c>
      <c r="W598" t="s">
        <v>44</v>
      </c>
      <c r="X598">
        <f>VLOOKUP(D598,Planilha3!$C$1:$AB$673,21,FALSE)</f>
        <v>340050</v>
      </c>
      <c r="Y598" t="str">
        <f>VLOOKUP(D598,Planilha3!$C$1:$AB$673,22,FALSE)</f>
        <v>Especialista em Trânsito - Engenharia Mecânica</v>
      </c>
      <c r="AA598" t="s">
        <v>524</v>
      </c>
      <c r="AD598" s="2" t="str">
        <f t="shared" si="20"/>
        <v>A Secretaria de Planejamento, Governança e Gestão, em atenção ao Disposto na Lei nº 16.165/2024 reenquadra o servidor(a)  Marcelo Battisti Bochi , ID: 4412303 , Vínculo: 1, conforme os critérios a seguir:
 *Categoria atual: DETRAN
 *Cargo atual: Analista
 *Referência atual:  
 *Tempo de Serviço Público: (7 anos, 3 meses, 24 dias)
 *Conversão de LP (se houver): 
 *Titulação para fins de reenquadramento (se houver) 
 *Nova Categoria: DETRAN
 *Novo cargo: Especialista em Trânsito - Engenharia Mecânica
 *Nova Referência: B-II.</v>
      </c>
    </row>
    <row r="599" spans="2:30" ht="156" x14ac:dyDescent="0.2">
      <c r="B599">
        <v>3970752</v>
      </c>
      <c r="C599">
        <v>1</v>
      </c>
      <c r="D599" t="str">
        <f t="shared" si="21"/>
        <v>3970752/1</v>
      </c>
      <c r="E599" t="s">
        <v>958</v>
      </c>
      <c r="I599" t="s">
        <v>524</v>
      </c>
      <c r="J599">
        <v>340034</v>
      </c>
      <c r="K599" t="s">
        <v>1156</v>
      </c>
      <c r="V599" t="s">
        <v>1479</v>
      </c>
      <c r="W599" t="s">
        <v>37</v>
      </c>
      <c r="X599">
        <f>VLOOKUP(D599,Planilha3!$C$1:$AB$673,21,FALSE)</f>
        <v>340065</v>
      </c>
      <c r="Y599" t="str">
        <f>VLOOKUP(D599,Planilha3!$C$1:$AB$673,22,FALSE)</f>
        <v>Técnico em Trânsito - Mecânica</v>
      </c>
      <c r="AA599" t="s">
        <v>524</v>
      </c>
      <c r="AD599" s="2" t="str">
        <f t="shared" si="20"/>
        <v>A Secretaria de Planejamento, Governança e Gestão, em atenção ao Disposto na Lei nº 16.165/2024 reenquadra o servidor(a)  Marcelo de Aguiar Guilherme , ID: 3970752 , Vínculo: 1, conforme os critérios a seguir:
 *Categoria atual: DETRAN
 *Cargo atual: Agente Técnico
 *Referência atual:  
 *Tempo de Serviço Público: (14 anos, 3 meses, 21 dias)
 *Conversão de LP (se houver): 
 *Titulação para fins de reenquadramento (se houver) 
 *Nova Categoria: DETRAN
 *Novo cargo: Técnico em Trânsito - Mecânica
 *Nova Referência: C-I.</v>
      </c>
    </row>
    <row r="600" spans="2:30" ht="156" x14ac:dyDescent="0.2">
      <c r="B600">
        <v>3039773</v>
      </c>
      <c r="C600">
        <v>1</v>
      </c>
      <c r="D600" t="str">
        <f t="shared" si="21"/>
        <v>3039773/1</v>
      </c>
      <c r="E600" t="s">
        <v>959</v>
      </c>
      <c r="I600" t="s">
        <v>524</v>
      </c>
      <c r="J600">
        <v>340032</v>
      </c>
      <c r="K600" t="s">
        <v>1157</v>
      </c>
      <c r="V600" t="s">
        <v>1480</v>
      </c>
      <c r="W600" t="s">
        <v>1617</v>
      </c>
      <c r="X600">
        <f>VLOOKUP(D600,Planilha3!$C$1:$AB$673,21,FALSE)</f>
        <v>340043</v>
      </c>
      <c r="Y600" t="str">
        <f>VLOOKUP(D600,Planilha3!$C$1:$AB$673,22,FALSE)</f>
        <v>Especialista em Trânsito - Administração</v>
      </c>
      <c r="AA600" t="s">
        <v>524</v>
      </c>
      <c r="AD600" s="2" t="str">
        <f t="shared" si="20"/>
        <v>A Secretaria de Planejamento, Governança e Gestão, em atenção ao Disposto na Lei nº 16.165/2024 reenquadra o servidor(a)  Marcelo Ferreira , ID: 3039773 , Vínculo: 1, conforme os critérios a seguir:
 *Categoria atual: DETRAN
 *Cargo atual: Analista
 *Referência atual:  
 *Tempo de Serviço Público: (23 anos, 4 meses, 18 dias)
 *Conversão de LP (se houver): 
 *Titulação para fins de reenquadramento (se houver) 
 *Nova Categoria: DETRAN
 *Novo cargo: Especialista em Trânsito - Administração
 *Nova Referência: F-III.</v>
      </c>
    </row>
    <row r="601" spans="2:30" ht="156" x14ac:dyDescent="0.2">
      <c r="B601">
        <v>2641194</v>
      </c>
      <c r="C601">
        <v>2</v>
      </c>
      <c r="D601" t="str">
        <f t="shared" si="21"/>
        <v>2641194/2</v>
      </c>
      <c r="E601" t="s">
        <v>960</v>
      </c>
      <c r="I601" t="s">
        <v>524</v>
      </c>
      <c r="J601">
        <v>340032</v>
      </c>
      <c r="K601" t="s">
        <v>1157</v>
      </c>
      <c r="V601" t="s">
        <v>1481</v>
      </c>
      <c r="W601" t="s">
        <v>1617</v>
      </c>
      <c r="X601">
        <f>VLOOKUP(D601,Planilha3!$C$1:$AB$673,21,FALSE)</f>
        <v>340050</v>
      </c>
      <c r="Y601" t="str">
        <f>VLOOKUP(D601,Planilha3!$C$1:$AB$673,22,FALSE)</f>
        <v>Especialista em Trânsito - Engenharia Mecânica</v>
      </c>
      <c r="AA601" t="s">
        <v>524</v>
      </c>
      <c r="AD601" s="2" t="str">
        <f t="shared" si="20"/>
        <v>A Secretaria de Planejamento, Governança e Gestão, em atenção ao Disposto na Lei nº 16.165/2024 reenquadra o servidor(a)  Marcelo Jose Schneider , ID: 2641194 , Vínculo: 2, conforme os critérios a seguir:
 *Categoria atual: DETRAN
 *Cargo atual: Analista
 *Referência atual:  
 *Tempo de Serviço Público: (22 anos, 8 meses, 27 dias)
 *Conversão de LP (se houver): 
 *Titulação para fins de reenquadramento (se houver) 
 *Nova Categoria: DETRAN
 *Novo cargo: Especialista em Trânsito - Engenharia Mecânica
 *Nova Referência: F-III.</v>
      </c>
    </row>
    <row r="602" spans="2:30" ht="156" x14ac:dyDescent="0.2">
      <c r="B602">
        <v>3178528</v>
      </c>
      <c r="C602">
        <v>1</v>
      </c>
      <c r="D602" t="str">
        <f t="shared" si="21"/>
        <v>3178528/1</v>
      </c>
      <c r="E602" t="s">
        <v>961</v>
      </c>
      <c r="I602" t="s">
        <v>524</v>
      </c>
      <c r="J602">
        <v>340032</v>
      </c>
      <c r="K602" t="s">
        <v>1157</v>
      </c>
      <c r="V602" t="s">
        <v>1482</v>
      </c>
      <c r="W602" t="s">
        <v>43</v>
      </c>
      <c r="X602">
        <f>VLOOKUP(D602,Planilha3!$C$1:$AB$673,21,FALSE)</f>
        <v>340043</v>
      </c>
      <c r="Y602" t="str">
        <f>VLOOKUP(D602,Planilha3!$C$1:$AB$673,22,FALSE)</f>
        <v>Especialista em Trânsito - Administração</v>
      </c>
      <c r="AA602" t="s">
        <v>524</v>
      </c>
      <c r="AD602" s="2" t="str">
        <f t="shared" si="20"/>
        <v>A Secretaria de Planejamento, Governança e Gestão, em atenção ao Disposto na Lei nº 16.165/2024 reenquadra o servidor(a)  Marcelo Nacul Sartori , ID: 3178528 , Vínculo: 1, conforme os critérios a seguir:
 *Categoria atual: DETRAN
 *Cargo atual: Analista
 *Referência atual:  
 *Tempo de Serviço Público: (15 anos, 2 meses)
 *Conversão de LP (se houver): 
 *Titulação para fins de reenquadramento (se houver) 
 *Nova Categoria: DETRAN
 *Novo cargo: Especialista em Trânsito - Administração
 *Nova Referência: D-III.</v>
      </c>
    </row>
    <row r="603" spans="2:30" ht="156" x14ac:dyDescent="0.2">
      <c r="B603">
        <v>3239241</v>
      </c>
      <c r="C603">
        <v>1</v>
      </c>
      <c r="D603" t="str">
        <f t="shared" si="21"/>
        <v>3239241/1</v>
      </c>
      <c r="E603" t="s">
        <v>962</v>
      </c>
      <c r="I603" t="s">
        <v>524</v>
      </c>
      <c r="J603">
        <v>340032</v>
      </c>
      <c r="K603" t="s">
        <v>1157</v>
      </c>
      <c r="V603" t="s">
        <v>1483</v>
      </c>
      <c r="W603" t="s">
        <v>43</v>
      </c>
      <c r="X603">
        <f>VLOOKUP(D603,Planilha3!$C$1:$AB$673,21,FALSE)</f>
        <v>340043</v>
      </c>
      <c r="Y603" t="str">
        <f>VLOOKUP(D603,Planilha3!$C$1:$AB$673,22,FALSE)</f>
        <v>Especialista em Trânsito - Administração</v>
      </c>
      <c r="AA603" t="s">
        <v>524</v>
      </c>
      <c r="AD603" s="2" t="str">
        <f t="shared" si="20"/>
        <v>A Secretaria de Planejamento, Governança e Gestão, em atenção ao Disposto na Lei nº 16.165/2024 reenquadra o servidor(a)  Marcelo Rodrigues Moreira , ID: 3239241 , Vínculo: 1, conforme os critérios a seguir:
 *Categoria atual: DETRAN
 *Cargo atual: Analista
 *Referência atual:  
 *Tempo de Serviço Público: (17 anos, 8 meses, 21 dias)
 *Conversão de LP (se houver): 
 *Titulação para fins de reenquadramento (se houver) 
 *Nova Categoria: DETRAN
 *Novo cargo: Especialista em Trânsito - Administração
 *Nova Referência: D-III.</v>
      </c>
    </row>
    <row r="604" spans="2:30" ht="156" x14ac:dyDescent="0.2">
      <c r="B604">
        <v>2414953</v>
      </c>
      <c r="C604">
        <v>2</v>
      </c>
      <c r="D604" t="str">
        <f t="shared" si="21"/>
        <v>2414953/2</v>
      </c>
      <c r="E604" t="s">
        <v>963</v>
      </c>
      <c r="I604" t="s">
        <v>524</v>
      </c>
      <c r="J604">
        <v>340033</v>
      </c>
      <c r="K604" t="s">
        <v>1158</v>
      </c>
      <c r="V604" t="s">
        <v>1484</v>
      </c>
      <c r="W604" t="s">
        <v>42</v>
      </c>
      <c r="X604">
        <f>VLOOKUP(D604,Planilha3!$C$1:$AB$673,21,FALSE)</f>
        <v>340042</v>
      </c>
      <c r="Y604" t="str">
        <f>VLOOKUP(D604,Planilha3!$C$1:$AB$673,22,FALSE)</f>
        <v>Especialista em Trânsito - Especialista em Trânsito</v>
      </c>
      <c r="AA604" t="s">
        <v>524</v>
      </c>
      <c r="AD604" s="2" t="str">
        <f t="shared" si="20"/>
        <v>A Secretaria de Planejamento, Governança e Gestão, em atenção ao Disposto na Lei nº 16.165/2024 reenquadra o servidor(a)  Marcelo Rolim dos Santos , ID: 2414953 , Vínculo: 2, conforme os critérios a seguir:
 *Categoria atual: DETRAN
 *Cargo atual: Técnico Superior
 *Referência atual:  
 *Tempo de Serviço Público: (27 anos, 1 mes, 21 dias)
 *Conversão de LP (se houver): 
 *Titulação para fins de reenquadramento (se houver) 
 *Nova Categoria: DETRAN
 *Novo cargo: Especialista em Trânsito - Especialista em Trânsito
 *Nova Referência: D-I.</v>
      </c>
    </row>
    <row r="605" spans="2:30" ht="156" x14ac:dyDescent="0.2">
      <c r="B605">
        <v>3881342</v>
      </c>
      <c r="C605">
        <v>1</v>
      </c>
      <c r="D605" t="str">
        <f t="shared" si="21"/>
        <v>3881342/1</v>
      </c>
      <c r="E605" t="s">
        <v>964</v>
      </c>
      <c r="I605" t="s">
        <v>524</v>
      </c>
      <c r="J605">
        <v>340033</v>
      </c>
      <c r="K605" t="s">
        <v>1158</v>
      </c>
      <c r="V605" t="s">
        <v>1162</v>
      </c>
      <c r="W605" t="s">
        <v>39</v>
      </c>
      <c r="X605">
        <f>VLOOKUP(D605,Planilha3!$C$1:$AB$673,21,FALSE)</f>
        <v>340042</v>
      </c>
      <c r="Y605" t="str">
        <f>VLOOKUP(D605,Planilha3!$C$1:$AB$673,22,FALSE)</f>
        <v>Especialista em Trânsito - Especialista em Trânsito</v>
      </c>
      <c r="AA605" t="s">
        <v>524</v>
      </c>
      <c r="AD605" s="2" t="str">
        <f t="shared" si="20"/>
        <v>A Secretaria de Planejamento, Governança e Gestão, em atenção ao Disposto na Lei nº 16.165/2024 reenquadra o servidor(a)  Marcelo Siqueira de Moura , ID: 3881342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606" spans="2:30" ht="156" x14ac:dyDescent="0.2">
      <c r="B606">
        <v>3494314</v>
      </c>
      <c r="C606">
        <v>1</v>
      </c>
      <c r="D606" t="str">
        <f t="shared" si="21"/>
        <v>3494314/1</v>
      </c>
      <c r="E606" t="s">
        <v>965</v>
      </c>
      <c r="I606" t="s">
        <v>524</v>
      </c>
      <c r="J606">
        <v>340034</v>
      </c>
      <c r="K606" t="s">
        <v>1156</v>
      </c>
      <c r="V606" t="s">
        <v>1485</v>
      </c>
      <c r="W606" t="s">
        <v>43</v>
      </c>
      <c r="X606">
        <f>VLOOKUP(D606,Planilha3!$C$1:$AB$673,21,FALSE)</f>
        <v>340061</v>
      </c>
      <c r="Y606" t="str">
        <f>VLOOKUP(D606,Planilha3!$C$1:$AB$673,22,FALSE)</f>
        <v>Técnico em Trânsito - Administração</v>
      </c>
      <c r="AA606" t="s">
        <v>524</v>
      </c>
      <c r="AD606" s="2" t="str">
        <f t="shared" si="20"/>
        <v>A Secretaria de Planejamento, Governança e Gestão, em atenção ao Disposto na Lei nº 16.165/2024 reenquadra o servidor(a)  Marcia Andreolio , ID: 3494314 , Vínculo: 1, conforme os critérios a seguir:
 *Categoria atual: DETRAN
 *Cargo atual: Agente Técnico
 *Referência atual:  
 *Tempo de Serviço Público: (14 anos, 2 meses, 29 dias)
 *Conversão de LP (se houver): 
 *Titulação para fins de reenquadramento (se houver) 
 *Nova Categoria: DETRAN
 *Novo cargo: Técnico em Trânsito - Administração
 *Nova Referência: D-III.</v>
      </c>
    </row>
    <row r="607" spans="2:30" ht="156" x14ac:dyDescent="0.2">
      <c r="B607">
        <v>3044475</v>
      </c>
      <c r="C607">
        <v>1</v>
      </c>
      <c r="D607" t="str">
        <f t="shared" si="21"/>
        <v>3044475/1</v>
      </c>
      <c r="E607" t="s">
        <v>966</v>
      </c>
      <c r="I607" t="s">
        <v>524</v>
      </c>
      <c r="J607">
        <v>340034</v>
      </c>
      <c r="K607" t="s">
        <v>1156</v>
      </c>
      <c r="V607" t="s">
        <v>1486</v>
      </c>
      <c r="W607" t="s">
        <v>1617</v>
      </c>
      <c r="X607">
        <f>VLOOKUP(D607,Planilha3!$C$1:$AB$673,21,FALSE)</f>
        <v>340067</v>
      </c>
      <c r="Y607" t="str">
        <f>VLOOKUP(D607,Planilha3!$C$1:$AB$673,22,FALSE)</f>
        <v>Técnico em Trânsito -  Secretariado</v>
      </c>
      <c r="AA607" t="s">
        <v>524</v>
      </c>
      <c r="AD607" s="2" t="str">
        <f t="shared" si="20"/>
        <v>A Secretaria de Planejamento, Governança e Gestão, em atenção ao Disposto na Lei nº 16.165/2024 reenquadra o servidor(a)  Marcia Fraga Ayres , ID: 3044475 , Vínculo: 1, conforme os critérios a seguir:
 *Categoria atual: DETRAN
 *Cargo atual: Agente Técnico
 *Referência atual:  
 *Tempo de Serviço Público: (20 anos, 8 meses, 4 dias)
 *Conversão de LP (se houver): 
 *Titulação para fins de reenquadramento (se houver) 
 *Nova Categoria: DETRAN
 *Novo cargo: Técnico em Trânsito -  Secretariado
 *Nova Referência: F-III.</v>
      </c>
    </row>
    <row r="608" spans="2:30" ht="156" x14ac:dyDescent="0.2">
      <c r="B608">
        <v>3188116</v>
      </c>
      <c r="C608">
        <v>2</v>
      </c>
      <c r="D608" t="str">
        <f t="shared" si="21"/>
        <v>3188116/2</v>
      </c>
      <c r="E608" t="s">
        <v>967</v>
      </c>
      <c r="I608" t="s">
        <v>524</v>
      </c>
      <c r="J608">
        <v>340034</v>
      </c>
      <c r="K608" t="s">
        <v>1156</v>
      </c>
      <c r="V608" t="s">
        <v>1319</v>
      </c>
      <c r="W608" t="s">
        <v>37</v>
      </c>
      <c r="X608">
        <f>VLOOKUP(D608,Planilha3!$C$1:$AB$673,21,FALSE)</f>
        <v>340067</v>
      </c>
      <c r="Y608" t="str">
        <f>VLOOKUP(D608,Planilha3!$C$1:$AB$673,22,FALSE)</f>
        <v>Técnico em Trânsito -  Secretariado</v>
      </c>
      <c r="AA608" t="s">
        <v>524</v>
      </c>
      <c r="AD608" s="2" t="str">
        <f t="shared" si="20"/>
        <v>A Secretaria de Planejamento, Governança e Gestão, em atenção ao Disposto na Lei nº 16.165/2024 reenquadra o servidor(a)  Marcia Rejane da Silva David , ID: 3188116 , Vínculo: 2, conforme os critérios a seguir:
 *Categoria atual: DETRAN
 *Cargo atual: Agente Técnico
 *Referência atual:  
 *Tempo de Serviço Público: (14 anos, 10 meses, 1 dia)
 *Conversão de LP (se houver): 
 *Titulação para fins de reenquadramento (se houver) 
 *Nova Categoria: DETRAN
 *Novo cargo: Técnico em Trânsito -  Secretariado
 *Nova Referência: C-I.</v>
      </c>
    </row>
    <row r="609" spans="2:30" ht="156" x14ac:dyDescent="0.2">
      <c r="B609">
        <v>3043924</v>
      </c>
      <c r="C609">
        <v>1</v>
      </c>
      <c r="D609" t="str">
        <f t="shared" si="21"/>
        <v>3043924/1</v>
      </c>
      <c r="E609" t="s">
        <v>968</v>
      </c>
      <c r="I609" t="s">
        <v>524</v>
      </c>
      <c r="J609">
        <v>340032</v>
      </c>
      <c r="K609" t="s">
        <v>1157</v>
      </c>
      <c r="V609" t="s">
        <v>1487</v>
      </c>
      <c r="W609" t="s">
        <v>1620</v>
      </c>
      <c r="X609">
        <f>VLOOKUP(D609,Planilha3!$C$1:$AB$673,21,FALSE)</f>
        <v>340056</v>
      </c>
      <c r="Y609" t="str">
        <f>VLOOKUP(D609,Planilha3!$C$1:$AB$673,22,FALSE)</f>
        <v>Especialista em Trânsito - Publicidade</v>
      </c>
      <c r="AA609" t="s">
        <v>524</v>
      </c>
      <c r="AD609" s="2" t="str">
        <f t="shared" si="20"/>
        <v>A Secretaria de Planejamento, Governança e Gestão, em atenção ao Disposto na Lei nº 16.165/2024 reenquadra o servidor(a)  Marcia Uhry Boeira , ID: 3043924 , Vínculo: 1, conforme os critérios a seguir:
 *Categoria atual: DETRAN
 *Cargo atual: Analista
 *Referência atual:  
 *Tempo de Serviço Público: (20 anos, 10 meses, 25 dias)
 *Conversão de LP (se houver): 
 *Titulação para fins de reenquadramento (se houver) 
 *Nova Categoria: DETRAN
 *Novo cargo: Especialista em Trânsito - Publicidade
 *Nova Referência: F-II.</v>
      </c>
    </row>
    <row r="610" spans="2:30" ht="156" x14ac:dyDescent="0.2">
      <c r="B610">
        <v>3685420</v>
      </c>
      <c r="C610">
        <v>1</v>
      </c>
      <c r="D610" t="str">
        <f t="shared" si="21"/>
        <v>3685420/1</v>
      </c>
      <c r="E610" t="s">
        <v>969</v>
      </c>
      <c r="I610" t="s">
        <v>524</v>
      </c>
      <c r="J610">
        <v>340032</v>
      </c>
      <c r="K610" t="s">
        <v>1157</v>
      </c>
      <c r="V610" t="s">
        <v>1488</v>
      </c>
      <c r="W610" t="s">
        <v>42</v>
      </c>
      <c r="X610">
        <f>VLOOKUP(D610,Planilha3!$C$1:$AB$673,21,FALSE)</f>
        <v>340043</v>
      </c>
      <c r="Y610" t="str">
        <f>VLOOKUP(D610,Planilha3!$C$1:$AB$673,22,FALSE)</f>
        <v>Especialista em Trânsito - Administração</v>
      </c>
      <c r="AA610" t="s">
        <v>524</v>
      </c>
      <c r="AD610" s="2" t="str">
        <f t="shared" si="20"/>
        <v>A Secretaria de Planejamento, Governança e Gestão, em atenção ao Disposto na Lei nº 16.165/2024 reenquadra o servidor(a)  Marcio Campos da Rosa , ID: 3685420 , Vínculo: 1, conforme os critérios a seguir:
 *Categoria atual: DETRAN
 *Cargo atual: Analista
 *Referência atual:  
 *Tempo de Serviço Público: (18 anos, 7 meses, 22 dias)
 *Conversão de LP (se houver): 
 *Titulação para fins de reenquadramento (se houver) 
 *Nova Categoria: DETRAN
 *Novo cargo: Especialista em Trânsito - Administração
 *Nova Referência: D-I.</v>
      </c>
    </row>
    <row r="611" spans="2:30" ht="156" x14ac:dyDescent="0.2">
      <c r="B611">
        <v>3117871</v>
      </c>
      <c r="C611">
        <v>1</v>
      </c>
      <c r="D611" t="str">
        <f t="shared" si="21"/>
        <v>3117871/1</v>
      </c>
      <c r="E611" t="s">
        <v>970</v>
      </c>
      <c r="I611" t="s">
        <v>524</v>
      </c>
      <c r="J611">
        <v>340032</v>
      </c>
      <c r="K611" t="s">
        <v>1157</v>
      </c>
      <c r="V611" t="s">
        <v>1172</v>
      </c>
      <c r="W611" t="s">
        <v>40</v>
      </c>
      <c r="X611">
        <f>VLOOKUP(D611,Planilha3!$C$1:$AB$673,21,FALSE)</f>
        <v>340043</v>
      </c>
      <c r="Y611" t="str">
        <f>VLOOKUP(D611,Planilha3!$C$1:$AB$673,22,FALSE)</f>
        <v>Especialista em Trânsito - Administração</v>
      </c>
      <c r="AA611" t="s">
        <v>524</v>
      </c>
      <c r="AD611" s="2" t="str">
        <f t="shared" ref="AD611:AD674" si="22">CONCATENATE($AE$1," ",E611," ",$AF$1," ",B611," ",$AG$1," ",C611,$AH$1,,CHAR(10)," ",$AI$1," ",I611,CHAR(10)," ",$AJ$1," ",K611,,CHAR(10)," ",$AK$1," ",N611,,CHAR(10), " ",$AL$1," ",V611,,CHAR(10)," ",$AM$1," ",T611,,CHAR(10)," ",$AN$1," ",Q611,,CHAR(10)," ",$AO$1," ",I611,,CHAR(10)," ",$AP$1," ",Y611,,CHAR(10)," ",$AQ$1," ",W611,".")</f>
        <v>A Secretaria de Planejamento, Governança e Gestão, em atenção ao Disposto na Lei nº 16.165/2024 reenquadra o servidor(a)  Marcio Ceroni Ulbrich , ID: 3117871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Administração
 *Nova Referência: E-II.</v>
      </c>
    </row>
    <row r="612" spans="2:30" ht="156" x14ac:dyDescent="0.2">
      <c r="B612">
        <v>3174468</v>
      </c>
      <c r="C612">
        <v>2</v>
      </c>
      <c r="D612" t="str">
        <f t="shared" si="21"/>
        <v>3174468/2</v>
      </c>
      <c r="E612" t="s">
        <v>971</v>
      </c>
      <c r="I612" t="s">
        <v>524</v>
      </c>
      <c r="J612">
        <v>340033</v>
      </c>
      <c r="K612" t="s">
        <v>1158</v>
      </c>
      <c r="V612" t="s">
        <v>1489</v>
      </c>
      <c r="W612" t="s">
        <v>39</v>
      </c>
      <c r="X612">
        <f>VLOOKUP(D612,Planilha3!$C$1:$AB$673,21,FALSE)</f>
        <v>340042</v>
      </c>
      <c r="Y612" t="str">
        <f>VLOOKUP(D612,Planilha3!$C$1:$AB$673,22,FALSE)</f>
        <v>Especialista em Trânsito - Especialista em Trânsito</v>
      </c>
      <c r="AA612" t="s">
        <v>524</v>
      </c>
      <c r="AD612" s="2" t="str">
        <f t="shared" si="22"/>
        <v>A Secretaria de Planejamento, Governança e Gestão, em atenção ao Disposto na Lei nº 16.165/2024 reenquadra o servidor(a)  Marcio de Oliveira da Silva , ID: 3174468 , Vínculo: 2, conforme os critérios a seguir:
 *Categoria atual: DETRAN
 *Cargo atual: Técnico Superior
 *Referência atual:  
 *Tempo de Serviço Público: (15 anos, 8 meses, 22 dias)
 *Conversão de LP (se houver): 
 *Titulação para fins de reenquadramento (se houver) 
 *Nova Categoria: DETRAN
 *Novo cargo: Especialista em Trânsito - Especialista em Trânsito
 *Nova Referência: B-I.</v>
      </c>
    </row>
    <row r="613" spans="2:30" ht="156" x14ac:dyDescent="0.2">
      <c r="B613">
        <v>3044068</v>
      </c>
      <c r="C613">
        <v>1</v>
      </c>
      <c r="D613" t="str">
        <f t="shared" si="21"/>
        <v>3044068/1</v>
      </c>
      <c r="E613" t="s">
        <v>972</v>
      </c>
      <c r="I613" t="s">
        <v>524</v>
      </c>
      <c r="J613">
        <v>340032</v>
      </c>
      <c r="K613" t="s">
        <v>1157</v>
      </c>
      <c r="V613" t="s">
        <v>1490</v>
      </c>
      <c r="W613" t="s">
        <v>48</v>
      </c>
      <c r="X613">
        <f>VLOOKUP(D613,Planilha3!$C$1:$AB$673,21,FALSE)</f>
        <v>340048</v>
      </c>
      <c r="Y613" t="str">
        <f>VLOOKUP(D613,Planilha3!$C$1:$AB$673,22,FALSE)</f>
        <v>Especialista em Trânsito - Ciências Jurídicas e Sociais</v>
      </c>
      <c r="AA613" t="s">
        <v>524</v>
      </c>
      <c r="AD613" s="2" t="str">
        <f t="shared" si="22"/>
        <v>A Secretaria de Planejamento, Governança e Gestão, em atenção ao Disposto na Lei nº 16.165/2024 reenquadra o servidor(a)  Marcio Pires Berr , ID: 3044068 , Vínculo: 1, conforme os critérios a seguir:
 *Categoria atual: DETRAN
 *Cargo atual: Analista
 *Referência atual:  
 *Tempo de Serviço Público: (20 anos, 9 meses, 10 dias)
 *Conversão de LP (se houver): 
 *Titulação para fins de reenquadramento (se houver) 
 *Nova Categoria: DETRAN
 *Novo cargo: Especialista em Trânsito - Ciências Jurídicas e Sociais
 *Nova Referência: F-I.</v>
      </c>
    </row>
    <row r="614" spans="2:30" ht="156" x14ac:dyDescent="0.2">
      <c r="B614">
        <v>3039781</v>
      </c>
      <c r="C614">
        <v>1</v>
      </c>
      <c r="D614" t="str">
        <f t="shared" si="21"/>
        <v>3039781/1</v>
      </c>
      <c r="E614" t="s">
        <v>973</v>
      </c>
      <c r="I614" t="s">
        <v>524</v>
      </c>
      <c r="J614">
        <v>340032</v>
      </c>
      <c r="K614" t="s">
        <v>1157</v>
      </c>
      <c r="V614" t="s">
        <v>1424</v>
      </c>
      <c r="W614" t="s">
        <v>1617</v>
      </c>
      <c r="X614">
        <f>VLOOKUP(D614,Planilha3!$C$1:$AB$673,21,FALSE)</f>
        <v>340050</v>
      </c>
      <c r="Y614" t="str">
        <f>VLOOKUP(D614,Planilha3!$C$1:$AB$673,22,FALSE)</f>
        <v>Especialista em Trânsito - Engenharia Mecânica</v>
      </c>
      <c r="AA614" t="s">
        <v>524</v>
      </c>
      <c r="AD614" s="2" t="str">
        <f t="shared" si="22"/>
        <v>A Secretaria de Planejamento, Governança e Gestão, em atenção ao Disposto na Lei nº 16.165/2024 reenquadra o servidor(a)  Marco Antonio Pedone Bandarra de Oliveira , ID: 3039781 , Vínculo: 1, conforme os critérios a seguir:
 *Categoria atual: DETRAN
 *Cargo atual: Analista
 *Referência atual:  
 *Tempo de Serviço Público: (22 anos, 5 meses, 29 dias)
 *Conversão de LP (se houver): 
 *Titulação para fins de reenquadramento (se houver) 
 *Nova Categoria: DETRAN
 *Novo cargo: Especialista em Trânsito - Engenharia Mecânica
 *Nova Referência: F-III.</v>
      </c>
    </row>
    <row r="615" spans="2:30" ht="156" x14ac:dyDescent="0.2">
      <c r="B615">
        <v>3126510</v>
      </c>
      <c r="C615">
        <v>1</v>
      </c>
      <c r="D615" t="str">
        <f t="shared" si="21"/>
        <v>3126510/1</v>
      </c>
      <c r="E615" t="s">
        <v>974</v>
      </c>
      <c r="I615" t="s">
        <v>524</v>
      </c>
      <c r="J615">
        <v>340034</v>
      </c>
      <c r="K615" t="s">
        <v>1156</v>
      </c>
      <c r="V615" t="s">
        <v>1253</v>
      </c>
      <c r="W615" t="s">
        <v>1616</v>
      </c>
      <c r="X615">
        <f>VLOOKUP(D615,Planilha3!$C$1:$AB$673,21,FALSE)</f>
        <v>340066</v>
      </c>
      <c r="Y615" t="str">
        <f>VLOOKUP(D615,Planilha3!$C$1:$AB$673,22,FALSE)</f>
        <v>Técnico em Trânsito - Rede de Computadores</v>
      </c>
      <c r="AA615" t="s">
        <v>524</v>
      </c>
      <c r="AD615" s="2" t="str">
        <f t="shared" si="22"/>
        <v>A Secretaria de Planejamento, Governança e Gestão, em atenção ao Disposto na Lei nº 16.165/2024 reenquadra o servidor(a)  Marco Antonio Saraiva da Fonseca Filho , ID: 3126510 , Vínculo: 1, conforme os critérios a seguir:
 *Categoria atual: DETRAN
 *Cargo atual: Agente Técnico
 *Referência atual:  
 *Tempo de Serviço Público: (15 anos, 4 meses, 21 dias)
 *Conversão de LP (se houver): 
 *Titulação para fins de reenquadramento (se houver) 
 *Nova Categoria: DETRAN
 *Novo cargo: Técnico em Trânsito - Rede de Computadores
 *Nova Referência: D-II.</v>
      </c>
    </row>
    <row r="616" spans="2:30" ht="156" x14ac:dyDescent="0.2">
      <c r="B616">
        <v>3119084</v>
      </c>
      <c r="C616">
        <v>1</v>
      </c>
      <c r="D616" t="str">
        <f t="shared" si="21"/>
        <v>3119084/1</v>
      </c>
      <c r="E616" t="s">
        <v>975</v>
      </c>
      <c r="I616" t="s">
        <v>524</v>
      </c>
      <c r="J616">
        <v>340034</v>
      </c>
      <c r="K616" t="s">
        <v>1156</v>
      </c>
      <c r="V616" t="s">
        <v>1168</v>
      </c>
      <c r="W616" t="s">
        <v>1618</v>
      </c>
      <c r="X616">
        <f>VLOOKUP(D616,Planilha3!$C$1:$AB$673,21,FALSE)</f>
        <v>340061</v>
      </c>
      <c r="Y616" t="str">
        <f>VLOOKUP(D616,Planilha3!$C$1:$AB$673,22,FALSE)</f>
        <v>Técnico em Trânsito - Administração</v>
      </c>
      <c r="AA616" t="s">
        <v>524</v>
      </c>
      <c r="AD616" s="2" t="str">
        <f t="shared" si="22"/>
        <v>A Secretaria de Planejamento, Governança e Gestão, em atenção ao Disposto na Lei nº 16.165/2024 reenquadra o servidor(a)  Marcos Antônio Viera , ID: 3119084 , Vínculo: 1, conforme os critérios a seguir:
 *Categoria atual: DETRAN
 *Cargo atual: Agente Técnico
 *Referência atual:  
 *Tempo de Serviço Público: (15 anos, 5 meses, 4 dias)
 *Conversão de LP (se houver): 
 *Titulação para fins de reenquadramento (se houver) 
 *Nova Categoria: DETRAN
 *Novo cargo: Técnico em Trânsito - Administração
 *Nova Referência: E-III.</v>
      </c>
    </row>
    <row r="617" spans="2:30" ht="156" x14ac:dyDescent="0.2">
      <c r="B617">
        <v>3880524</v>
      </c>
      <c r="C617">
        <v>1</v>
      </c>
      <c r="D617" t="str">
        <f t="shared" si="21"/>
        <v>3880524/1</v>
      </c>
      <c r="E617" t="s">
        <v>976</v>
      </c>
      <c r="I617" t="s">
        <v>524</v>
      </c>
      <c r="J617">
        <v>340035</v>
      </c>
      <c r="K617" t="s">
        <v>1159</v>
      </c>
      <c r="V617" t="s">
        <v>61</v>
      </c>
      <c r="W617" t="s">
        <v>36</v>
      </c>
      <c r="X617">
        <f>VLOOKUP(D617,Planilha3!$C$1:$AB$673,21,FALSE)</f>
        <v>340068</v>
      </c>
      <c r="Y617" t="str">
        <f>VLOOKUP(D617,Planilha3!$C$1:$AB$673,22,FALSE)</f>
        <v>Assistente em Trânsito</v>
      </c>
      <c r="AA617" t="s">
        <v>524</v>
      </c>
      <c r="AD617" s="2" t="str">
        <f t="shared" si="22"/>
        <v>A Secretaria de Planejamento, Governança e Gestão, em atenção ao Disposto na Lei nº 16.165/2024 reenquadra o servidor(a)  Marcos Fernando Silva de Almeida , ID: 3880524 , Vínculo: 1, conforme os critérios a seguir:
 *Categoria atual: DETRAN
 *Cargo atual: Assistente Administrativo e Operacional
 *Referência atual:  
 *Tempo de Serviço Público: (11 anos, 8 meses, 26 dias)
 *Conversão de LP (se houver): 
 *Titulação para fins de reenquadramento (se houver) 
 *Nova Categoria: DETRAN
 *Novo cargo: Assistente em Trânsito
 *Nova Referência: B-III.</v>
      </c>
    </row>
    <row r="618" spans="2:30" ht="156" x14ac:dyDescent="0.2">
      <c r="B618">
        <v>3125920</v>
      </c>
      <c r="C618">
        <v>1</v>
      </c>
      <c r="D618" t="str">
        <f t="shared" si="21"/>
        <v>3125920/1</v>
      </c>
      <c r="E618" t="s">
        <v>977</v>
      </c>
      <c r="I618" t="s">
        <v>524</v>
      </c>
      <c r="J618">
        <v>340032</v>
      </c>
      <c r="K618" t="s">
        <v>1157</v>
      </c>
      <c r="V618" t="s">
        <v>1491</v>
      </c>
      <c r="W618" t="s">
        <v>40</v>
      </c>
      <c r="X618">
        <f>VLOOKUP(D618,Planilha3!$C$1:$AB$673,21,FALSE)</f>
        <v>340043</v>
      </c>
      <c r="Y618" t="str">
        <f>VLOOKUP(D618,Planilha3!$C$1:$AB$673,22,FALSE)</f>
        <v>Especialista em Trânsito - Administração</v>
      </c>
      <c r="AA618" t="s">
        <v>524</v>
      </c>
      <c r="AD618" s="2" t="str">
        <f t="shared" si="22"/>
        <v>A Secretaria de Planejamento, Governança e Gestão, em atenção ao Disposto na Lei nº 16.165/2024 reenquadra o servidor(a)  Marcos Freitas dos Santos , ID: 3125920 , Vínculo: 1, conforme os critérios a seguir:
 *Categoria atual: DETRAN
 *Cargo atual: Analista
 *Referência atual:  
 *Tempo de Serviço Público: (20 anos, 6 meses, 2 dias)
 *Conversão de LP (se houver): 
 *Titulação para fins de reenquadramento (se houver) 
 *Nova Categoria: DETRAN
 *Novo cargo: Especialista em Trânsito - Administração
 *Nova Referência: E-II.</v>
      </c>
    </row>
    <row r="619" spans="2:30" ht="156" x14ac:dyDescent="0.2">
      <c r="B619">
        <v>2981289</v>
      </c>
      <c r="C619">
        <v>3</v>
      </c>
      <c r="D619" t="str">
        <f t="shared" si="21"/>
        <v>2981289/3</v>
      </c>
      <c r="E619" t="s">
        <v>978</v>
      </c>
      <c r="I619" t="s">
        <v>524</v>
      </c>
      <c r="J619">
        <v>340034</v>
      </c>
      <c r="K619" t="s">
        <v>1156</v>
      </c>
      <c r="V619" t="s">
        <v>1291</v>
      </c>
      <c r="W619" t="s">
        <v>1619</v>
      </c>
      <c r="X619">
        <f>VLOOKUP(D619,Planilha3!$C$1:$AB$673,21,FALSE)</f>
        <v>340065</v>
      </c>
      <c r="Y619" t="str">
        <f>VLOOKUP(D619,Planilha3!$C$1:$AB$673,22,FALSE)</f>
        <v>Técnico em Trânsito - Mecânica</v>
      </c>
      <c r="AA619" t="s">
        <v>524</v>
      </c>
      <c r="AD619" s="2" t="str">
        <f t="shared" si="22"/>
        <v>A Secretaria de Planejamento, Governança e Gestão, em atenção ao Disposto na Lei nº 16.165/2024 reenquadra o servidor(a)  Marcos Goularte da Silva , ID: 2981289 , Vínculo: 3, conforme os critérios a seguir:
 *Categoria atual: DETRAN
 *Cargo atual: Agente Técnico
 *Referência atual:  
 *Tempo de Serviço Público: (15 anos, 5 meses, 3 dias)
 *Conversão de LP (se houver): 
 *Titulação para fins de reenquadramento (se houver) 
 *Nova Categoria: DETRAN
 *Novo cargo: Técnico em Trânsito - Mecânica
 *Nova Referência: E-I.</v>
      </c>
    </row>
    <row r="620" spans="2:30" ht="156" x14ac:dyDescent="0.2">
      <c r="B620">
        <v>3044459</v>
      </c>
      <c r="C620">
        <v>1</v>
      </c>
      <c r="D620" t="str">
        <f t="shared" si="21"/>
        <v>3044459/1</v>
      </c>
      <c r="E620" t="s">
        <v>979</v>
      </c>
      <c r="I620" t="s">
        <v>524</v>
      </c>
      <c r="J620">
        <v>340032</v>
      </c>
      <c r="K620" t="s">
        <v>1157</v>
      </c>
      <c r="V620" t="s">
        <v>1492</v>
      </c>
      <c r="W620" t="s">
        <v>1618</v>
      </c>
      <c r="X620">
        <f>VLOOKUP(D620,Planilha3!$C$1:$AB$673,21,FALSE)</f>
        <v>340050</v>
      </c>
      <c r="Y620" t="str">
        <f>VLOOKUP(D620,Planilha3!$C$1:$AB$673,22,FALSE)</f>
        <v>Especialista em Trânsito - Engenharia Mecânica</v>
      </c>
      <c r="AA620" t="s">
        <v>524</v>
      </c>
      <c r="AD620" s="2" t="str">
        <f t="shared" si="22"/>
        <v>A Secretaria de Planejamento, Governança e Gestão, em atenção ao Disposto na Lei nº 16.165/2024 reenquadra o servidor(a)  Marcos Hoffmann , ID: 3044459 , Vínculo: 1, conforme os critérios a seguir:
 *Categoria atual: DETRAN
 *Cargo atual: Analista
 *Referência atual:  
 *Tempo de Serviço Público: (20 anos, 7 meses, 28 dias)
 *Conversão de LP (se houver): 
 *Titulação para fins de reenquadramento (se houver) 
 *Nova Categoria: DETRAN
 *Novo cargo: Especialista em Trânsito - Engenharia Mecânica
 *Nova Referência: E-III.</v>
      </c>
    </row>
    <row r="621" spans="2:30" ht="156" x14ac:dyDescent="0.2">
      <c r="B621">
        <v>3207668</v>
      </c>
      <c r="C621">
        <v>1</v>
      </c>
      <c r="D621" t="str">
        <f t="shared" si="21"/>
        <v>3207668/1</v>
      </c>
      <c r="E621" t="s">
        <v>980</v>
      </c>
      <c r="I621" t="s">
        <v>524</v>
      </c>
      <c r="J621">
        <v>340034</v>
      </c>
      <c r="K621" t="s">
        <v>1156</v>
      </c>
      <c r="V621" t="s">
        <v>1357</v>
      </c>
      <c r="W621" t="s">
        <v>35</v>
      </c>
      <c r="X621">
        <f>VLOOKUP(D621,Planilha3!$C$1:$AB$673,21,FALSE)</f>
        <v>340061</v>
      </c>
      <c r="Y621" t="str">
        <f>VLOOKUP(D621,Planilha3!$C$1:$AB$673,22,FALSE)</f>
        <v>Técnico em Trânsito - Administração</v>
      </c>
      <c r="AA621" t="s">
        <v>524</v>
      </c>
      <c r="AD621" s="2" t="str">
        <f t="shared" si="22"/>
        <v>A Secretaria de Planejamento, Governança e Gestão, em atenção ao Disposto na Lei nº 16.165/2024 reenquadra o servidor(a)  Marcos Jose de Souza Boeira , ID: 3207668 , Vínculo: 1, conforme os critérios a seguir:
 *Categoria atual: DETRAN
 *Cargo atual: Agente Técnico
 *Referência atual:  
 *Tempo de Serviço Público: (15 anos, 5 meses, 12 dias)
 *Conversão de LP (se houver): 
 *Titulação para fins de reenquadramento (se houver) 
 *Nova Categoria: DETRAN
 *Novo cargo: Técnico em Trânsito - Administração
 *Nova Referência: C-II.</v>
      </c>
    </row>
    <row r="622" spans="2:30" ht="156" x14ac:dyDescent="0.2">
      <c r="B622">
        <v>3872211</v>
      </c>
      <c r="C622">
        <v>1</v>
      </c>
      <c r="D622" t="str">
        <f t="shared" si="21"/>
        <v>3872211/1</v>
      </c>
      <c r="E622" t="s">
        <v>981</v>
      </c>
      <c r="I622" t="s">
        <v>524</v>
      </c>
      <c r="J622">
        <v>340034</v>
      </c>
      <c r="K622" t="s">
        <v>1156</v>
      </c>
      <c r="V622" t="s">
        <v>1266</v>
      </c>
      <c r="W622" t="s">
        <v>36</v>
      </c>
      <c r="X622">
        <f>VLOOKUP(D622,Planilha3!$C$1:$AB$673,21,FALSE)</f>
        <v>340065</v>
      </c>
      <c r="Y622" t="str">
        <f>VLOOKUP(D622,Planilha3!$C$1:$AB$673,22,FALSE)</f>
        <v>Técnico em Trânsito - Mecânica</v>
      </c>
      <c r="AA622" t="s">
        <v>524</v>
      </c>
      <c r="AD622" s="2" t="str">
        <f t="shared" si="22"/>
        <v>A Secretaria de Planejamento, Governança e Gestão, em atenção ao Disposto na Lei nº 16.165/2024 reenquadra o servidor(a)  Marcos Marques dos Santos , ID: 3872211 , Vínculo: 1, conforme os critérios a seguir:
 *Categoria atual: DETRAN
 *Cargo atual: Agente Técnico
 *Referência atual:  
 *Tempo de Serviço Público: (11 anos, 3 dias)
 *Conversão de LP (se houver): 
 *Titulação para fins de reenquadramento (se houver) 
 *Nova Categoria: DETRAN
 *Novo cargo: Técnico em Trânsito - Mecânica
 *Nova Referência: B-III.</v>
      </c>
    </row>
    <row r="623" spans="2:30" ht="156" x14ac:dyDescent="0.2">
      <c r="B623">
        <v>3117480</v>
      </c>
      <c r="C623">
        <v>1</v>
      </c>
      <c r="D623" t="str">
        <f t="shared" si="21"/>
        <v>3117480/1</v>
      </c>
      <c r="E623" t="s">
        <v>982</v>
      </c>
      <c r="I623" t="s">
        <v>524</v>
      </c>
      <c r="J623">
        <v>340032</v>
      </c>
      <c r="K623" t="s">
        <v>1157</v>
      </c>
      <c r="V623" t="s">
        <v>1348</v>
      </c>
      <c r="W623" t="s">
        <v>40</v>
      </c>
      <c r="X623">
        <f>VLOOKUP(D623,Planilha3!$C$1:$AB$673,21,FALSE)</f>
        <v>340043</v>
      </c>
      <c r="Y623" t="str">
        <f>VLOOKUP(D623,Planilha3!$C$1:$AB$673,22,FALSE)</f>
        <v>Especialista em Trânsito - Administração</v>
      </c>
      <c r="AA623" t="s">
        <v>524</v>
      </c>
      <c r="AD623" s="2" t="str">
        <f t="shared" si="22"/>
        <v>A Secretaria de Planejamento, Governança e Gestão, em atenção ao Disposto na Lei nº 16.165/2024 reenquadra o servidor(a)  Marcos Rogerio dos Santos , ID: 3117480 , Vínculo: 1, conforme os critérios a seguir:
 *Categoria atual: DETRAN
 *Cargo atual: Analista
 *Referência atual:  
 *Tempo de Serviço Público: (15 anos, 5 meses, 15 dias)
 *Conversão de LP (se houver): 
 *Titulação para fins de reenquadramento (se houver) 
 *Nova Categoria: DETRAN
 *Novo cargo: Especialista em Trânsito - Administração
 *Nova Referência: E-II.</v>
      </c>
    </row>
    <row r="624" spans="2:30" ht="156" x14ac:dyDescent="0.2">
      <c r="B624">
        <v>3871452</v>
      </c>
      <c r="C624">
        <v>1</v>
      </c>
      <c r="D624" t="str">
        <f t="shared" si="21"/>
        <v>3871452/1</v>
      </c>
      <c r="E624" t="s">
        <v>983</v>
      </c>
      <c r="I624" t="s">
        <v>524</v>
      </c>
      <c r="J624">
        <v>340034</v>
      </c>
      <c r="K624" t="s">
        <v>1156</v>
      </c>
      <c r="V624" t="s">
        <v>1161</v>
      </c>
      <c r="W624" t="s">
        <v>37</v>
      </c>
      <c r="X624">
        <f>VLOOKUP(D624,Planilha3!$C$1:$AB$673,21,FALSE)</f>
        <v>340065</v>
      </c>
      <c r="Y624" t="str">
        <f>VLOOKUP(D624,Planilha3!$C$1:$AB$673,22,FALSE)</f>
        <v>Técnico em Trânsito - Mecânica</v>
      </c>
      <c r="AA624" t="s">
        <v>524</v>
      </c>
      <c r="AD624" s="2" t="str">
        <f t="shared" si="22"/>
        <v>A Secretaria de Planejamento, Governança e Gestão, em atenção ao Disposto na Lei nº 16.165/2024 reenquadra o servidor(a)  Marcos Vinicius Bento da Rosa , ID: 3871452 , Vínculo: 1, conforme os critérios a seguir:
 *Categoria atual: DETRAN
 *Cargo atual: Agente Técnico
 *Referência atual:  
 *Tempo de Serviço Público: (11 anos, 12 dias)
 *Conversão de LP (se houver): 
 *Titulação para fins de reenquadramento (se houver) 
 *Nova Categoria: DETRAN
 *Novo cargo: Técnico em Trânsito - Mecânica
 *Nova Referência: C-I.</v>
      </c>
    </row>
    <row r="625" spans="2:30" ht="156" x14ac:dyDescent="0.2">
      <c r="B625">
        <v>3207501</v>
      </c>
      <c r="C625">
        <v>1</v>
      </c>
      <c r="D625" t="str">
        <f t="shared" ref="D625:D686" si="23">CONCATENATE(B625,"/",C625)</f>
        <v>3207501/1</v>
      </c>
      <c r="E625" t="s">
        <v>984</v>
      </c>
      <c r="I625" t="s">
        <v>524</v>
      </c>
      <c r="J625">
        <v>340032</v>
      </c>
      <c r="K625" t="s">
        <v>1157</v>
      </c>
      <c r="V625" t="s">
        <v>1371</v>
      </c>
      <c r="W625" t="s">
        <v>42</v>
      </c>
      <c r="X625">
        <f>VLOOKUP(D625,Planilha3!$C$1:$AB$673,21,FALSE)</f>
        <v>340052</v>
      </c>
      <c r="Y625" t="str">
        <f>VLOOKUP(D625,Planilha3!$C$1:$AB$673,22,FALSE)</f>
        <v>Especialista em Trânsito - Informática</v>
      </c>
      <c r="AA625" t="s">
        <v>524</v>
      </c>
      <c r="AD625" s="2" t="str">
        <f t="shared" si="22"/>
        <v>A Secretaria de Planejamento, Governança e Gestão, em atenção ao Disposto na Lei nº 16.165/2024 reenquadra o servidor(a)  Marcos Vinicius Briao da Silva , ID: 3207501 , Vínculo: 1, conforme os critérios a seguir:
 *Categoria atual: DETRAN
 *Cargo atual: Analista
 *Referência atual:  
 *Tempo de Serviço Público: (14 anos, 9 meses, 24 dias)
 *Conversão de LP (se houver): 
 *Titulação para fins de reenquadramento (se houver) 
 *Nova Categoria: DETRAN
 *Novo cargo: Especialista em Trânsito - Informática
 *Nova Referência: D-I.</v>
      </c>
    </row>
    <row r="626" spans="2:30" ht="156" x14ac:dyDescent="0.2">
      <c r="B626">
        <v>3240363</v>
      </c>
      <c r="C626">
        <v>1</v>
      </c>
      <c r="D626" t="str">
        <f t="shared" si="23"/>
        <v>3240363/1</v>
      </c>
      <c r="E626" t="s">
        <v>985</v>
      </c>
      <c r="I626" t="s">
        <v>524</v>
      </c>
      <c r="J626">
        <v>340032</v>
      </c>
      <c r="K626" t="s">
        <v>1157</v>
      </c>
      <c r="V626" t="s">
        <v>1493</v>
      </c>
      <c r="W626" t="s">
        <v>43</v>
      </c>
      <c r="X626">
        <f>VLOOKUP(D626,Planilha3!$C$1:$AB$673,21,FALSE)</f>
        <v>340043</v>
      </c>
      <c r="Y626" t="str">
        <f>VLOOKUP(D626,Planilha3!$C$1:$AB$673,22,FALSE)</f>
        <v>Especialista em Trânsito - Administração</v>
      </c>
      <c r="AA626" t="s">
        <v>524</v>
      </c>
      <c r="AD626" s="2" t="str">
        <f t="shared" si="22"/>
        <v>A Secretaria de Planejamento, Governança e Gestão, em atenção ao Disposto na Lei nº 16.165/2024 reenquadra o servidor(a)  Marcus Daniel Zuanazzi , ID: 3240363 , Vínculo: 1, conforme os critérios a seguir:
 *Categoria atual: DETRAN
 *Cargo atual: Analista
 *Referência atual:  
 *Tempo de Serviço Público: (18 anos, 3 meses, 2 dias)
 *Conversão de LP (se houver): 
 *Titulação para fins de reenquadramento (se houver) 
 *Nova Categoria: DETRAN
 *Novo cargo: Especialista em Trânsito - Administração
 *Nova Referência: D-III.</v>
      </c>
    </row>
    <row r="627" spans="2:30" ht="156" x14ac:dyDescent="0.2">
      <c r="B627">
        <v>3881350</v>
      </c>
      <c r="C627">
        <v>1</v>
      </c>
      <c r="D627" t="str">
        <f t="shared" si="23"/>
        <v>3881350/1</v>
      </c>
      <c r="E627" t="s">
        <v>986</v>
      </c>
      <c r="I627" t="s">
        <v>524</v>
      </c>
      <c r="J627">
        <v>340033</v>
      </c>
      <c r="K627" t="s">
        <v>1158</v>
      </c>
      <c r="V627" t="s">
        <v>1162</v>
      </c>
      <c r="W627" t="s">
        <v>50</v>
      </c>
      <c r="X627">
        <f>VLOOKUP(D627,Planilha3!$C$1:$AB$673,21,FALSE)</f>
        <v>340042</v>
      </c>
      <c r="Y627" t="str">
        <f>VLOOKUP(D627,Planilha3!$C$1:$AB$673,22,FALSE)</f>
        <v>Especialista em Trânsito - Especialista em Trânsito</v>
      </c>
      <c r="AA627" t="s">
        <v>524</v>
      </c>
      <c r="AD627" s="2" t="str">
        <f t="shared" si="22"/>
        <v>A Secretaria de Planejamento, Governança e Gestão, em atenção ao Disposto na Lei nº 16.165/2024 reenquadra o servidor(a)  Marcus Vinicius D'avila Carrion , ID: 3881350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628" spans="2:30" ht="156" x14ac:dyDescent="0.2">
      <c r="B628">
        <v>3680266</v>
      </c>
      <c r="C628">
        <v>1</v>
      </c>
      <c r="D628" t="str">
        <f t="shared" si="23"/>
        <v>3680266/1</v>
      </c>
      <c r="E628" t="s">
        <v>987</v>
      </c>
      <c r="I628" t="s">
        <v>524</v>
      </c>
      <c r="J628">
        <v>340032</v>
      </c>
      <c r="K628" t="s">
        <v>1157</v>
      </c>
      <c r="V628" t="s">
        <v>1494</v>
      </c>
      <c r="W628" t="s">
        <v>1616</v>
      </c>
      <c r="X628">
        <f>VLOOKUP(D628,Planilha3!$C$1:$AB$673,21,FALSE)</f>
        <v>340055</v>
      </c>
      <c r="Y628" t="str">
        <f>VLOOKUP(D628,Planilha3!$C$1:$AB$673,22,FALSE)</f>
        <v>Especialista em Trânsito - Pedagogia</v>
      </c>
      <c r="AA628" t="s">
        <v>524</v>
      </c>
      <c r="AD628" s="2" t="str">
        <f t="shared" si="22"/>
        <v>A Secretaria de Planejamento, Governança e Gestão, em atenção ao Disposto na Lei nº 16.165/2024 reenquadra o servidor(a)  Margareth Kayser Pereira , ID: 3680266 , Vínculo: 1, conforme os critérios a seguir:
 *Categoria atual: DETRAN
 *Cargo atual: Analista
 *Referência atual:  
 *Tempo de Serviço Público: (16 anos, 5 meses, 2 dias)
 *Conversão de LP (se houver): 
 *Titulação para fins de reenquadramento (se houver) 
 *Nova Categoria: DETRAN
 *Novo cargo: Especialista em Trânsito - Pedagogia
 *Nova Referência: D-II.</v>
      </c>
    </row>
    <row r="629" spans="2:30" ht="156" x14ac:dyDescent="0.2">
      <c r="B629">
        <v>1649728</v>
      </c>
      <c r="C629">
        <v>2</v>
      </c>
      <c r="D629" t="str">
        <f t="shared" si="23"/>
        <v>1649728/2</v>
      </c>
      <c r="E629" t="s">
        <v>988</v>
      </c>
      <c r="I629" t="s">
        <v>524</v>
      </c>
      <c r="J629">
        <v>340032</v>
      </c>
      <c r="K629" t="s">
        <v>1157</v>
      </c>
      <c r="V629" t="s">
        <v>1495</v>
      </c>
      <c r="W629" t="s">
        <v>43</v>
      </c>
      <c r="X629">
        <f>VLOOKUP(D629,Planilha3!$C$1:$AB$673,21,FALSE)</f>
        <v>340044</v>
      </c>
      <c r="Y629" t="str">
        <f>VLOOKUP(D629,Planilha3!$C$1:$AB$673,22,FALSE)</f>
        <v>Especialista em Trânsito - Arquivologia</v>
      </c>
      <c r="AA629" t="s">
        <v>524</v>
      </c>
      <c r="AD629" s="2" t="str">
        <f t="shared" si="22"/>
        <v>A Secretaria de Planejamento, Governança e Gestão, em atenção ao Disposto na Lei nº 16.165/2024 reenquadra o servidor(a)  Mari Salete Flores Menezes , ID: 1649728 , Vínculo: 2, conforme os critérios a seguir:
 *Categoria atual: DETRAN
 *Cargo atual: Analista
 *Referência atual:  
 *Tempo de Serviço Público: (33 anos, 4 meses, 17 dias)
 *Conversão de LP (se houver): 
 *Titulação para fins de reenquadramento (se houver) 
 *Nova Categoria: DETRAN
 *Novo cargo: Especialista em Trânsito - Arquivologia
 *Nova Referência: D-III.</v>
      </c>
    </row>
    <row r="630" spans="2:30" ht="156" x14ac:dyDescent="0.2">
      <c r="B630">
        <v>3029298</v>
      </c>
      <c r="C630">
        <v>1</v>
      </c>
      <c r="D630" t="str">
        <f t="shared" si="23"/>
        <v>3029298/1</v>
      </c>
      <c r="E630" t="s">
        <v>989</v>
      </c>
      <c r="I630" t="s">
        <v>524</v>
      </c>
      <c r="J630">
        <v>340032</v>
      </c>
      <c r="K630" t="s">
        <v>1157</v>
      </c>
      <c r="V630" t="s">
        <v>1496</v>
      </c>
      <c r="W630" t="s">
        <v>48</v>
      </c>
      <c r="X630">
        <f>VLOOKUP(D630,Planilha3!$C$1:$AB$673,21,FALSE)</f>
        <v>340055</v>
      </c>
      <c r="Y630" t="str">
        <f>VLOOKUP(D630,Planilha3!$C$1:$AB$673,22,FALSE)</f>
        <v>Especialista em Trânsito - Pedagogia</v>
      </c>
      <c r="AA630" t="s">
        <v>524</v>
      </c>
      <c r="AD630" s="2" t="str">
        <f t="shared" si="22"/>
        <v>A Secretaria de Planejamento, Governança e Gestão, em atenção ao Disposto na Lei nº 16.165/2024 reenquadra o servidor(a)  Maria Alayde Costa Danielsson , ID: 3029298 , Vínculo: 1, conforme os critérios a seguir:
 *Categoria atual: DETRAN
 *Cargo atual: Analista
 *Referência atual:  
 *Tempo de Serviço Público: (31 anos, 11 meses, 27 dias)
 *Conversão de LP (se houver): 
 *Titulação para fins de reenquadramento (se houver) 
 *Nova Categoria: DETRAN
 *Novo cargo: Especialista em Trânsito - Pedagogia
 *Nova Referência: F-I.</v>
      </c>
    </row>
    <row r="631" spans="2:30" ht="156" x14ac:dyDescent="0.2">
      <c r="B631">
        <v>3044440</v>
      </c>
      <c r="C631">
        <v>1</v>
      </c>
      <c r="D631" t="str">
        <f t="shared" si="23"/>
        <v>3044440/1</v>
      </c>
      <c r="E631" t="s">
        <v>990</v>
      </c>
      <c r="I631" t="s">
        <v>524</v>
      </c>
      <c r="J631">
        <v>340034</v>
      </c>
      <c r="K631" t="s">
        <v>1156</v>
      </c>
      <c r="V631" t="s">
        <v>1497</v>
      </c>
      <c r="W631" t="s">
        <v>1617</v>
      </c>
      <c r="X631">
        <f>VLOOKUP(D631,Planilha3!$C$1:$AB$673,21,FALSE)</f>
        <v>340067</v>
      </c>
      <c r="Y631" t="str">
        <f>VLOOKUP(D631,Planilha3!$C$1:$AB$673,22,FALSE)</f>
        <v>Técnico em Trânsito -  Secretariado</v>
      </c>
      <c r="AA631" t="s">
        <v>524</v>
      </c>
      <c r="AD631" s="2" t="str">
        <f t="shared" si="22"/>
        <v>A Secretaria de Planejamento, Governança e Gestão, em atenção ao Disposto na Lei nº 16.165/2024 reenquadra o servidor(a)  Maria Candida Silva de Souza Silva , ID: 3044440 , Vínculo: 1, conforme os critérios a seguir:
 *Categoria atual: DETRAN
 *Cargo atual: Agente Técnico
 *Referência atual:  
 *Tempo de Serviço Público: (22 anos, 6 meses, 23 dias)
 *Conversão de LP (se houver): 
 *Titulação para fins de reenquadramento (se houver) 
 *Nova Categoria: DETRAN
 *Novo cargo: Técnico em Trânsito -  Secretariado
 *Nova Referência: F-III.</v>
      </c>
    </row>
    <row r="632" spans="2:30" ht="156" x14ac:dyDescent="0.2">
      <c r="B632">
        <v>3031381</v>
      </c>
      <c r="C632">
        <v>1</v>
      </c>
      <c r="D632" t="str">
        <f t="shared" si="23"/>
        <v>3031381/1</v>
      </c>
      <c r="E632" t="s">
        <v>991</v>
      </c>
      <c r="I632" t="s">
        <v>524</v>
      </c>
      <c r="J632">
        <v>340032</v>
      </c>
      <c r="K632" t="s">
        <v>1157</v>
      </c>
      <c r="V632" t="s">
        <v>1498</v>
      </c>
      <c r="W632" t="s">
        <v>36</v>
      </c>
      <c r="X632">
        <f>VLOOKUP(D632,Planilha3!$C$1:$AB$673,21,FALSE)</f>
        <v>340055</v>
      </c>
      <c r="Y632" t="str">
        <f>VLOOKUP(D632,Planilha3!$C$1:$AB$673,22,FALSE)</f>
        <v>Especialista em Trânsito - Pedagogia</v>
      </c>
      <c r="AA632" t="s">
        <v>524</v>
      </c>
      <c r="AD632" s="2" t="str">
        <f t="shared" si="22"/>
        <v>A Secretaria de Planejamento, Governança e Gestão, em atenção ao Disposto na Lei nº 16.165/2024 reenquadra o servidor(a)  Maria Celeste Ruffoni de Souza , ID: 3031381 , Vínculo: 1, conforme os critérios a seguir:
 *Categoria atual: DETRAN
 *Cargo atual: Analista
 *Referência atual:  
 *Tempo de Serviço Público: (31 anos, 3 meses, 21 dias)
 *Conversão de LP (se houver): 
 *Titulação para fins de reenquadramento (se houver) 
 *Nova Categoria: DETRAN
 *Novo cargo: Especialista em Trânsito - Pedagogia
 *Nova Referência: B-III.</v>
      </c>
    </row>
    <row r="633" spans="2:30" ht="156" x14ac:dyDescent="0.2">
      <c r="B633">
        <v>3046958</v>
      </c>
      <c r="C633">
        <v>1</v>
      </c>
      <c r="D633" t="str">
        <f t="shared" si="23"/>
        <v>3046958/1</v>
      </c>
      <c r="E633" t="s">
        <v>992</v>
      </c>
      <c r="I633" t="s">
        <v>524</v>
      </c>
      <c r="J633">
        <v>340032</v>
      </c>
      <c r="K633" t="s">
        <v>1157</v>
      </c>
      <c r="V633" t="s">
        <v>1499</v>
      </c>
      <c r="W633" t="s">
        <v>48</v>
      </c>
      <c r="X633">
        <f>VLOOKUP(D633,Planilha3!$C$1:$AB$673,21,FALSE)</f>
        <v>340055</v>
      </c>
      <c r="Y633" t="str">
        <f>VLOOKUP(D633,Planilha3!$C$1:$AB$673,22,FALSE)</f>
        <v>Especialista em Trânsito - Pedagogia</v>
      </c>
      <c r="AA633" t="s">
        <v>524</v>
      </c>
      <c r="AD633" s="2" t="str">
        <f t="shared" si="22"/>
        <v>A Secretaria de Planejamento, Governança e Gestão, em atenção ao Disposto na Lei nº 16.165/2024 reenquadra o servidor(a)  Maria Cristina de Carvalho Peixoto Menezes , ID: 3046958 , Vínculo: 1, conforme os critérios a seguir:
 *Categoria atual: DETRAN
 *Cargo atual: Analista
 *Referência atual:  
 *Tempo de Serviço Público: (22 anos, 9 meses, 27 dias)
 *Conversão de LP (se houver): 
 *Titulação para fins de reenquadramento (se houver) 
 *Nova Categoria: DETRAN
 *Novo cargo: Especialista em Trânsito - Pedagogia
 *Nova Referência: F-I.</v>
      </c>
    </row>
    <row r="634" spans="2:30" ht="156" x14ac:dyDescent="0.2">
      <c r="B634">
        <v>3047326</v>
      </c>
      <c r="C634">
        <v>1</v>
      </c>
      <c r="D634" t="str">
        <f t="shared" si="23"/>
        <v>3047326/1</v>
      </c>
      <c r="E634" t="s">
        <v>993</v>
      </c>
      <c r="I634" t="s">
        <v>524</v>
      </c>
      <c r="J634">
        <v>340032</v>
      </c>
      <c r="K634" t="s">
        <v>1157</v>
      </c>
      <c r="V634" t="s">
        <v>1500</v>
      </c>
      <c r="W634" t="s">
        <v>43</v>
      </c>
      <c r="X634">
        <f>VLOOKUP(D634,Planilha3!$C$1:$AB$673,21,FALSE)</f>
        <v>340055</v>
      </c>
      <c r="Y634" t="str">
        <f>VLOOKUP(D634,Planilha3!$C$1:$AB$673,22,FALSE)</f>
        <v>Especialista em Trânsito - Pedagogia</v>
      </c>
      <c r="AA634" t="s">
        <v>524</v>
      </c>
      <c r="AD634" s="2" t="str">
        <f t="shared" si="22"/>
        <v>A Secretaria de Planejamento, Governança e Gestão, em atenção ao Disposto na Lei nº 16.165/2024 reenquadra o servidor(a)  Maria da Gloria Bittencourt de Souza , ID: 3047326 , Vínculo: 1, conforme os critérios a seguir:
 *Categoria atual: DETRAN
 *Cargo atual: Analista
 *Referência atual:  
 *Tempo de Serviço Público: (16 anos, 2 meses, 14 dias)
 *Conversão de LP (se houver): 
 *Titulação para fins de reenquadramento (se houver) 
 *Nova Categoria: DETRAN
 *Novo cargo: Especialista em Trânsito - Pedagogia
 *Nova Referência: D-III.</v>
      </c>
    </row>
    <row r="635" spans="2:30" ht="156" x14ac:dyDescent="0.2">
      <c r="B635">
        <v>849944</v>
      </c>
      <c r="C635">
        <v>2</v>
      </c>
      <c r="D635" t="str">
        <f t="shared" si="23"/>
        <v>849944/2</v>
      </c>
      <c r="E635" t="s">
        <v>994</v>
      </c>
      <c r="I635" t="s">
        <v>524</v>
      </c>
      <c r="J635">
        <v>340032</v>
      </c>
      <c r="K635" t="s">
        <v>1157</v>
      </c>
      <c r="V635" t="s">
        <v>1501</v>
      </c>
      <c r="W635" t="s">
        <v>1617</v>
      </c>
      <c r="X635">
        <f>VLOOKUP(D635,Planilha3!$C$1:$AB$673,21,FALSE)</f>
        <v>340055</v>
      </c>
      <c r="Y635" t="str">
        <f>VLOOKUP(D635,Planilha3!$C$1:$AB$673,22,FALSE)</f>
        <v>Especialista em Trânsito - Pedagogia</v>
      </c>
      <c r="AA635" t="s">
        <v>524</v>
      </c>
      <c r="AD635" s="2" t="str">
        <f t="shared" si="22"/>
        <v>A Secretaria de Planejamento, Governança e Gestão, em atenção ao Disposto na Lei nº 16.165/2024 reenquadra o servidor(a)  Maria Goreti Alves da Costa , ID: 849944 , Vínculo: 2, conforme os critérios a seguir:
 *Categoria atual: DETRAN
 *Cargo atual: Analista
 *Referência atual:  
 *Tempo de Serviço Público: (49 anos, 9 meses, 7 dias)
 *Conversão de LP (se houver): 
 *Titulação para fins de reenquadramento (se houver) 
 *Nova Categoria: DETRAN
 *Novo cargo: Especialista em Trânsito - Pedagogia
 *Nova Referência: F-III.</v>
      </c>
    </row>
    <row r="636" spans="2:30" ht="156" x14ac:dyDescent="0.2">
      <c r="B636">
        <v>3688640</v>
      </c>
      <c r="C636">
        <v>1</v>
      </c>
      <c r="D636" t="str">
        <f t="shared" si="23"/>
        <v>3688640/1</v>
      </c>
      <c r="E636" t="s">
        <v>995</v>
      </c>
      <c r="I636" t="s">
        <v>524</v>
      </c>
      <c r="J636">
        <v>340032</v>
      </c>
      <c r="K636" t="s">
        <v>1157</v>
      </c>
      <c r="V636" t="s">
        <v>1354</v>
      </c>
      <c r="W636" t="s">
        <v>32</v>
      </c>
      <c r="X636">
        <f>VLOOKUP(D636,Planilha3!$C$1:$AB$673,21,FALSE)</f>
        <v>340055</v>
      </c>
      <c r="Y636" t="str">
        <f>VLOOKUP(D636,Planilha3!$C$1:$AB$673,22,FALSE)</f>
        <v>Especialista em Trânsito - Pedagogia</v>
      </c>
      <c r="AA636" t="s">
        <v>524</v>
      </c>
      <c r="AD636" s="2" t="str">
        <f t="shared" si="22"/>
        <v>A Secretaria de Planejamento, Governança e Gestão, em atenção ao Disposto na Lei nº 16.165/2024 reenquadra o servidor(a)  Maria Graziela Moreira Roland , ID: 3688640 , Vínculo: 1, conforme os critérios a seguir:
 *Categoria atual: DETRAN
 *Cargo atual: Analista
 *Referência atual:  
 *Tempo de Serviço Público: (14 anos, 9 meses, 19 dias)
 *Conversão de LP (se houver): 
 *Titulação para fins de reenquadramento (se houver) 
 *Nova Categoria: DETRAN
 *Novo cargo: Especialista em Trânsito - Pedagogia
 *Nova Referência: C-III.</v>
      </c>
    </row>
    <row r="637" spans="2:30" ht="156" x14ac:dyDescent="0.2">
      <c r="B637">
        <v>3881660</v>
      </c>
      <c r="C637">
        <v>1</v>
      </c>
      <c r="D637" t="str">
        <f t="shared" si="23"/>
        <v>3881660/1</v>
      </c>
      <c r="E637" t="s">
        <v>996</v>
      </c>
      <c r="I637" t="s">
        <v>524</v>
      </c>
      <c r="J637">
        <v>340033</v>
      </c>
      <c r="K637" t="s">
        <v>1158</v>
      </c>
      <c r="V637" t="s">
        <v>1208</v>
      </c>
      <c r="W637" t="s">
        <v>50</v>
      </c>
      <c r="X637">
        <f>VLOOKUP(D637,Planilha3!$C$1:$AB$673,21,FALSE)</f>
        <v>340042</v>
      </c>
      <c r="Y637" t="str">
        <f>VLOOKUP(D637,Planilha3!$C$1:$AB$673,22,FALSE)</f>
        <v>Especialista em Trânsito - Especialista em Trânsito</v>
      </c>
      <c r="AA637" t="s">
        <v>524</v>
      </c>
      <c r="AD637" s="2" t="str">
        <f t="shared" si="22"/>
        <v>A Secretaria de Planejamento, Governança e Gestão, em atenção ao Disposto na Lei nº 16.165/2024 reenquadra o servidor(a)  Maria Leonor França Dourado , ID: 3881660 , Vínculo: 1, conforme os critérios a seguir:
 *Categoria atual: DETRAN
 *Cargo atual: Técnico Superior
 *Referência atual:  
 *Tempo de Serviço Público: (10 anos, 10 meses, 14 dias)
 *Conversão de LP (se houver): 
 *Titulação para fins de reenquadramento (se houver) 
 *Nova Categoria: DETRAN
 *Novo cargo: Especialista em Trânsito - Especialista em Trânsito
 *Nova Referência: A-III.</v>
      </c>
    </row>
    <row r="638" spans="2:30" ht="156" x14ac:dyDescent="0.2">
      <c r="B638">
        <v>3114872</v>
      </c>
      <c r="C638">
        <v>1</v>
      </c>
      <c r="D638" t="str">
        <f t="shared" si="23"/>
        <v>3114872/1</v>
      </c>
      <c r="E638" t="s">
        <v>997</v>
      </c>
      <c r="I638" t="s">
        <v>524</v>
      </c>
      <c r="J638">
        <v>340032</v>
      </c>
      <c r="K638" t="s">
        <v>1157</v>
      </c>
      <c r="V638" t="s">
        <v>1191</v>
      </c>
      <c r="W638" t="s">
        <v>1619</v>
      </c>
      <c r="X638">
        <f>VLOOKUP(D638,Planilha3!$C$1:$AB$673,21,FALSE)</f>
        <v>340053</v>
      </c>
      <c r="Y638" t="str">
        <f>VLOOKUP(D638,Planilha3!$C$1:$AB$673,22,FALSE)</f>
        <v>Especialista em Trânsito - Jornalismo</v>
      </c>
      <c r="AA638" t="s">
        <v>524</v>
      </c>
      <c r="AD638" s="2" t="str">
        <f t="shared" si="22"/>
        <v>A Secretaria de Planejamento, Governança e Gestão, em atenção ao Disposto na Lei nº 16.165/2024 reenquadra o servidor(a)  Mariana Goldmeier Tochetto , ID: 3114872 , Vínculo: 1, conforme os critérios a seguir:
 *Categoria atual: DETRAN
 *Cargo atual: Analista
 *Referência atual:  
 *Tempo de Serviço Público: (15 anos, 5 meses, 10 dias)
 *Conversão de LP (se houver): 
 *Titulação para fins de reenquadramento (se houver) 
 *Nova Categoria: DETRAN
 *Novo cargo: Especialista em Trânsito - Jornalismo
 *Nova Referência: E-I.</v>
      </c>
    </row>
    <row r="639" spans="2:30" ht="156" x14ac:dyDescent="0.2">
      <c r="B639">
        <v>3124835</v>
      </c>
      <c r="C639">
        <v>1</v>
      </c>
      <c r="D639" t="str">
        <f t="shared" si="23"/>
        <v>3124835/1</v>
      </c>
      <c r="E639" t="s">
        <v>998</v>
      </c>
      <c r="I639" t="s">
        <v>524</v>
      </c>
      <c r="J639">
        <v>340034</v>
      </c>
      <c r="K639" t="s">
        <v>1156</v>
      </c>
      <c r="V639" t="s">
        <v>1305</v>
      </c>
      <c r="W639" t="s">
        <v>43</v>
      </c>
      <c r="X639">
        <f>VLOOKUP(D639,Planilha3!$C$1:$AB$673,21,FALSE)</f>
        <v>340061</v>
      </c>
      <c r="Y639" t="str">
        <f>VLOOKUP(D639,Planilha3!$C$1:$AB$673,22,FALSE)</f>
        <v>Técnico em Trânsito - Administração</v>
      </c>
      <c r="AA639" t="s">
        <v>524</v>
      </c>
      <c r="AD639" s="2" t="str">
        <f t="shared" si="22"/>
        <v>A Secretaria de Planejamento, Governança e Gestão, em atenção ao Disposto na Lei nº 16.165/2024 reenquadra o servidor(a)  Mariana Oss Marinho , ID: 3124835 , Vínculo: 1, conforme os critérios a seguir:
 *Categoria atual: DETRAN
 *Cargo atual: Agente Técnico
 *Referência atual:  
 *Tempo de Serviço Público: (15 anos, 4 meses, 28 dias)
 *Conversão de LP (se houver): 
 *Titulação para fins de reenquadramento (se houver) 
 *Nova Categoria: DETRAN
 *Novo cargo: Técnico em Trânsito - Administração
 *Nova Referência: D-III.</v>
      </c>
    </row>
    <row r="640" spans="2:30" ht="156" x14ac:dyDescent="0.2">
      <c r="B640">
        <v>4213416</v>
      </c>
      <c r="C640">
        <v>1</v>
      </c>
      <c r="D640" t="str">
        <f t="shared" si="23"/>
        <v>4213416/1</v>
      </c>
      <c r="E640" t="s">
        <v>999</v>
      </c>
      <c r="I640" t="s">
        <v>524</v>
      </c>
      <c r="J640">
        <v>340033</v>
      </c>
      <c r="K640" t="s">
        <v>1158</v>
      </c>
      <c r="V640" t="s">
        <v>1502</v>
      </c>
      <c r="W640" t="s">
        <v>37</v>
      </c>
      <c r="X640">
        <f>VLOOKUP(D640,Planilha3!$C$1:$AB$673,21,FALSE)</f>
        <v>340042</v>
      </c>
      <c r="Y640" t="str">
        <f>VLOOKUP(D640,Planilha3!$C$1:$AB$673,22,FALSE)</f>
        <v>Especialista em Trânsito - Especialista em Trânsito</v>
      </c>
      <c r="AA640" t="s">
        <v>524</v>
      </c>
      <c r="AD640" s="2" t="str">
        <f t="shared" si="22"/>
        <v>A Secretaria de Planejamento, Governança e Gestão, em atenção ao Disposto na Lei nº 16.165/2024 reenquadra o servidor(a)  Marilia Schmitt Wolf , ID: 4213416 , Vínculo: 1, conforme os critérios a seguir:
 *Categoria atual: DETRAN
 *Cargo atual: Técnico Superior
 *Referência atual:  
 *Tempo de Serviço Público: (12 anos, 6 meses, 2 dias)
 *Conversão de LP (se houver): 
 *Titulação para fins de reenquadramento (se houver) 
 *Nova Categoria: DETRAN
 *Novo cargo: Especialista em Trânsito - Especialista em Trânsito
 *Nova Referência: C-I.</v>
      </c>
    </row>
    <row r="641" spans="2:30" ht="156" x14ac:dyDescent="0.2">
      <c r="B641">
        <v>3082725</v>
      </c>
      <c r="C641">
        <v>3</v>
      </c>
      <c r="D641" t="str">
        <f t="shared" si="23"/>
        <v>3082725/3</v>
      </c>
      <c r="E641" t="s">
        <v>1000</v>
      </c>
      <c r="I641" t="s">
        <v>524</v>
      </c>
      <c r="J641">
        <v>340033</v>
      </c>
      <c r="K641" t="s">
        <v>1158</v>
      </c>
      <c r="V641" t="s">
        <v>1503</v>
      </c>
      <c r="W641" t="s">
        <v>35</v>
      </c>
      <c r="X641">
        <f>VLOOKUP(D641,Planilha3!$C$1:$AB$673,21,FALSE)</f>
        <v>340042</v>
      </c>
      <c r="Y641" t="str">
        <f>VLOOKUP(D641,Planilha3!$C$1:$AB$673,22,FALSE)</f>
        <v>Especialista em Trânsito - Especialista em Trânsito</v>
      </c>
      <c r="AA641" t="s">
        <v>524</v>
      </c>
      <c r="AD641" s="2" t="str">
        <f t="shared" si="22"/>
        <v>A Secretaria de Planejamento, Governança e Gestão, em atenção ao Disposto na Lei nº 16.165/2024 reenquadra o servidor(a)  Mario Henrique Menegaz Fabris , ID: 3082725 , Vínculo: 3, conforme os critérios a seguir:
 *Categoria atual: DETRAN
 *Cargo atual: Técnico Superior
 *Referência atual:  
 *Tempo de Serviço Público: (13 anos, 1 mes, 27 dias)
 *Conversão de LP (se houver): 
 *Titulação para fins de reenquadramento (se houver) 
 *Nova Categoria: DETRAN
 *Novo cargo: Especialista em Trânsito - Especialista em Trânsito
 *Nova Referência: C-II.</v>
      </c>
    </row>
    <row r="642" spans="2:30" ht="156" x14ac:dyDescent="0.2">
      <c r="B642">
        <v>3207420</v>
      </c>
      <c r="C642">
        <v>1</v>
      </c>
      <c r="D642" t="str">
        <f t="shared" si="23"/>
        <v>3207420/1</v>
      </c>
      <c r="E642" t="s">
        <v>1001</v>
      </c>
      <c r="I642" t="s">
        <v>524</v>
      </c>
      <c r="J642">
        <v>340034</v>
      </c>
      <c r="K642" t="s">
        <v>1156</v>
      </c>
      <c r="V642" t="s">
        <v>1470</v>
      </c>
      <c r="W642" t="s">
        <v>36</v>
      </c>
      <c r="X642">
        <f>VLOOKUP(D642,Planilha3!$C$1:$AB$673,21,FALSE)</f>
        <v>340061</v>
      </c>
      <c r="Y642" t="str">
        <f>VLOOKUP(D642,Planilha3!$C$1:$AB$673,22,FALSE)</f>
        <v>Técnico em Trânsito - Administração</v>
      </c>
      <c r="AA642" t="s">
        <v>524</v>
      </c>
      <c r="AD642" s="2" t="str">
        <f t="shared" si="22"/>
        <v>A Secretaria de Planejamento, Governança e Gestão, em atenção ao Disposto na Lei nº 16.165/2024 reenquadra o servidor(a)  Marisa Beatriz Silva Maciel , ID: 3207420 , Vínculo: 1, conforme os critérios a seguir:
 *Categoria atual: DETRAN
 *Cargo atual: Agente Técnico
 *Referência atual:  
 *Tempo de Serviço Público: (14 anos, 10 meses)
 *Conversão de LP (se houver): 
 *Titulação para fins de reenquadramento (se houver) 
 *Nova Categoria: DETRAN
 *Novo cargo: Técnico em Trânsito - Administração
 *Nova Referência: B-III.</v>
      </c>
    </row>
    <row r="643" spans="2:30" ht="156" x14ac:dyDescent="0.2">
      <c r="B643">
        <v>3029310</v>
      </c>
      <c r="C643">
        <v>1</v>
      </c>
      <c r="D643" t="str">
        <f t="shared" si="23"/>
        <v>3029310/1</v>
      </c>
      <c r="E643" t="s">
        <v>1002</v>
      </c>
      <c r="I643" t="s">
        <v>524</v>
      </c>
      <c r="J643">
        <v>340032</v>
      </c>
      <c r="K643" t="s">
        <v>1157</v>
      </c>
      <c r="V643" t="s">
        <v>1504</v>
      </c>
      <c r="W643" t="s">
        <v>48</v>
      </c>
      <c r="X643">
        <f>VLOOKUP(D643,Planilha3!$C$1:$AB$673,21,FALSE)</f>
        <v>340055</v>
      </c>
      <c r="Y643" t="str">
        <f>VLOOKUP(D643,Planilha3!$C$1:$AB$673,22,FALSE)</f>
        <v>Especialista em Trânsito - Pedagogia</v>
      </c>
      <c r="AA643" t="s">
        <v>524</v>
      </c>
      <c r="AD643" s="2" t="str">
        <f t="shared" si="22"/>
        <v>A Secretaria de Planejamento, Governança e Gestão, em atenção ao Disposto na Lei nº 16.165/2024 reenquadra o servidor(a)  Mariza dos Reis Martins , ID: 3029310 , Vínculo: 1, conforme os critérios a seguir:
 *Categoria atual: DETRAN
 *Cargo atual: Analista
 *Referência atual:  
 *Tempo de Serviço Público: (36 anos, 5 meses, 2 dias)
 *Conversão de LP (se houver): 
 *Titulação para fins de reenquadramento (se houver) 
 *Nova Categoria: DETRAN
 *Novo cargo: Especialista em Trânsito - Pedagogia
 *Nova Referência: F-I.</v>
      </c>
    </row>
    <row r="644" spans="2:30" ht="156" x14ac:dyDescent="0.2">
      <c r="B644">
        <v>3044548</v>
      </c>
      <c r="C644">
        <v>1</v>
      </c>
      <c r="D644" t="str">
        <f t="shared" si="23"/>
        <v>3044548/1</v>
      </c>
      <c r="E644" t="s">
        <v>1003</v>
      </c>
      <c r="I644" t="s">
        <v>524</v>
      </c>
      <c r="J644">
        <v>340032</v>
      </c>
      <c r="K644" t="s">
        <v>1157</v>
      </c>
      <c r="V644" t="s">
        <v>1505</v>
      </c>
      <c r="W644" t="s">
        <v>48</v>
      </c>
      <c r="X644">
        <f>VLOOKUP(D644,Planilha3!$C$1:$AB$673,21,FALSE)</f>
        <v>340055</v>
      </c>
      <c r="Y644" t="str">
        <f>VLOOKUP(D644,Planilha3!$C$1:$AB$673,22,FALSE)</f>
        <v>Especialista em Trânsito - Pedagogia</v>
      </c>
      <c r="AA644" t="s">
        <v>524</v>
      </c>
      <c r="AD644" s="2" t="str">
        <f t="shared" si="22"/>
        <v>A Secretaria de Planejamento, Governança e Gestão, em atenção ao Disposto na Lei nº 16.165/2024 reenquadra o servidor(a)  Marjorie Paranhos da Rosa , ID: 3044548 , Vínculo: 1, conforme os critérios a seguir:
 *Categoria atual: DETRAN
 *Cargo atual: Analista
 *Referência atual:  
 *Tempo de Serviço Público: (20 anos, 7 meses, 15 dias)
 *Conversão de LP (se houver): 
 *Titulação para fins de reenquadramento (se houver) 
 *Nova Categoria: DETRAN
 *Novo cargo: Especialista em Trânsito - Pedagogia
 *Nova Referência: F-I.</v>
      </c>
    </row>
    <row r="645" spans="2:30" ht="156" x14ac:dyDescent="0.2">
      <c r="B645">
        <v>3521176</v>
      </c>
      <c r="C645">
        <v>1</v>
      </c>
      <c r="D645" t="str">
        <f t="shared" si="23"/>
        <v>3521176/1</v>
      </c>
      <c r="E645" t="s">
        <v>1004</v>
      </c>
      <c r="I645" t="s">
        <v>524</v>
      </c>
      <c r="J645">
        <v>340032</v>
      </c>
      <c r="K645" t="s">
        <v>1157</v>
      </c>
      <c r="V645" t="s">
        <v>1506</v>
      </c>
      <c r="W645" t="s">
        <v>1616</v>
      </c>
      <c r="X645">
        <f>VLOOKUP(D645,Planilha3!$C$1:$AB$673,21,FALSE)</f>
        <v>340055</v>
      </c>
      <c r="Y645" t="str">
        <f>VLOOKUP(D645,Planilha3!$C$1:$AB$673,22,FALSE)</f>
        <v>Especialista em Trânsito - Pedagogia</v>
      </c>
      <c r="AA645" t="s">
        <v>524</v>
      </c>
      <c r="AD645" s="2" t="str">
        <f t="shared" si="22"/>
        <v>A Secretaria de Planejamento, Governança e Gestão, em atenção ao Disposto na Lei nº 16.165/2024 reenquadra o servidor(a)  Marlon Berté , ID: 3521176 , Vínculo: 1, conforme os critérios a seguir:
 *Categoria atual: DETRAN
 *Cargo atual: Analista
 *Referência atual:  
 *Tempo de Serviço Público: (13 anos, 11 meses, 27 dias)
 *Conversão de LP (se houver): 
 *Titulação para fins de reenquadramento (se houver) 
 *Nova Categoria: DETRAN
 *Novo cargo: Especialista em Trânsito - Pedagogia
 *Nova Referência: D-II.</v>
      </c>
    </row>
    <row r="646" spans="2:30" ht="156" x14ac:dyDescent="0.2">
      <c r="B646">
        <v>3881377</v>
      </c>
      <c r="C646">
        <v>1</v>
      </c>
      <c r="D646" t="str">
        <f t="shared" si="23"/>
        <v>3881377/1</v>
      </c>
      <c r="E646" t="s">
        <v>1005</v>
      </c>
      <c r="I646" t="s">
        <v>524</v>
      </c>
      <c r="J646">
        <v>340033</v>
      </c>
      <c r="K646" t="s">
        <v>1158</v>
      </c>
      <c r="V646" t="s">
        <v>1162</v>
      </c>
      <c r="W646" t="s">
        <v>39</v>
      </c>
      <c r="X646">
        <f>VLOOKUP(D646,Planilha3!$C$1:$AB$673,21,FALSE)</f>
        <v>340042</v>
      </c>
      <c r="Y646" t="str">
        <f>VLOOKUP(D646,Planilha3!$C$1:$AB$673,22,FALSE)</f>
        <v>Especialista em Trânsito - Especialista em Trânsito</v>
      </c>
      <c r="AA646" t="s">
        <v>524</v>
      </c>
      <c r="AD646" s="2" t="str">
        <f t="shared" si="22"/>
        <v>A Secretaria de Planejamento, Governança e Gestão, em atenção ao Disposto na Lei nº 16.165/2024 reenquadra o servidor(a)  Marta Cardoso de Souza , ID: 3881377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647" spans="2:30" ht="156" x14ac:dyDescent="0.2">
      <c r="B647">
        <v>3033872</v>
      </c>
      <c r="C647">
        <v>1</v>
      </c>
      <c r="D647" t="str">
        <f t="shared" si="23"/>
        <v>3033872/1</v>
      </c>
      <c r="E647" t="s">
        <v>1006</v>
      </c>
      <c r="I647" t="s">
        <v>524</v>
      </c>
      <c r="J647">
        <v>340032</v>
      </c>
      <c r="K647" t="s">
        <v>1157</v>
      </c>
      <c r="V647" t="s">
        <v>1507</v>
      </c>
      <c r="W647" t="s">
        <v>1617</v>
      </c>
      <c r="X647">
        <f>VLOOKUP(D647,Planilha3!$C$1:$AB$673,21,FALSE)</f>
        <v>340052</v>
      </c>
      <c r="Y647" t="str">
        <f>VLOOKUP(D647,Planilha3!$C$1:$AB$673,22,FALSE)</f>
        <v>Especialista em Trânsito - Informática</v>
      </c>
      <c r="AA647" t="s">
        <v>524</v>
      </c>
      <c r="AD647" s="2" t="str">
        <f t="shared" si="22"/>
        <v>A Secretaria de Planejamento, Governança e Gestão, em atenção ao Disposto na Lei nº 16.165/2024 reenquadra o servidor(a)  Marta Orlandi Lopes de Almeida , ID: 3033872 , Vínculo: 1, conforme os critérios a seguir:
 *Categoria atual: DETRAN
 *Cargo atual: Analista
 *Referência atual:  
 *Tempo de Serviço Público: (25 anos, 11 meses, 14 dias)
 *Conversão de LP (se houver): 
 *Titulação para fins de reenquadramento (se houver) 
 *Nova Categoria: DETRAN
 *Novo cargo: Especialista em Trânsito - Informática
 *Nova Referência: F-III.</v>
      </c>
    </row>
    <row r="648" spans="2:30" ht="156" x14ac:dyDescent="0.2">
      <c r="B648">
        <v>2947765</v>
      </c>
      <c r="C648">
        <v>4</v>
      </c>
      <c r="D648" t="str">
        <f t="shared" si="23"/>
        <v>2947765/4</v>
      </c>
      <c r="E648" t="s">
        <v>1007</v>
      </c>
      <c r="I648" t="s">
        <v>524</v>
      </c>
      <c r="J648">
        <v>340033</v>
      </c>
      <c r="K648" t="s">
        <v>1158</v>
      </c>
      <c r="V648" t="s">
        <v>1508</v>
      </c>
      <c r="W648" t="s">
        <v>39</v>
      </c>
      <c r="X648">
        <f>VLOOKUP(D648,Planilha3!$C$1:$AB$673,21,FALSE)</f>
        <v>340042</v>
      </c>
      <c r="Y648" t="str">
        <f>VLOOKUP(D648,Planilha3!$C$1:$AB$673,22,FALSE)</f>
        <v>Especialista em Trânsito - Especialista em Trânsito</v>
      </c>
      <c r="AA648" t="s">
        <v>524</v>
      </c>
      <c r="AD648" s="2" t="str">
        <f t="shared" si="22"/>
        <v>A Secretaria de Planejamento, Governança e Gestão, em atenção ao Disposto na Lei nº 16.165/2024 reenquadra o servidor(a)  Martha Postiglione Serrano , ID: 2947765 , Vínculo: 4, conforme os critérios a seguir:
 *Categoria atual: DETRAN
 *Cargo atual: Técnico Superior
 *Referência atual:  
 *Tempo de Serviço Público: (11 anos, 6 meses, 13 dias)
 *Conversão de LP (se houver): 
 *Titulação para fins de reenquadramento (se houver) 
 *Nova Categoria: DETRAN
 *Novo cargo: Especialista em Trânsito - Especialista em Trânsito
 *Nova Referência: B-I.</v>
      </c>
    </row>
    <row r="649" spans="2:30" ht="156" x14ac:dyDescent="0.2">
      <c r="B649">
        <v>3039790</v>
      </c>
      <c r="C649">
        <v>2</v>
      </c>
      <c r="D649" t="str">
        <f t="shared" si="23"/>
        <v>3039790/2</v>
      </c>
      <c r="E649" t="s">
        <v>1008</v>
      </c>
      <c r="I649" t="s">
        <v>524</v>
      </c>
      <c r="J649">
        <v>340032</v>
      </c>
      <c r="K649" t="s">
        <v>1157</v>
      </c>
      <c r="V649" t="s">
        <v>1509</v>
      </c>
      <c r="W649" t="s">
        <v>40</v>
      </c>
      <c r="X649">
        <f>VLOOKUP(D649,Planilha3!$C$1:$AB$673,21,FALSE)</f>
        <v>340059</v>
      </c>
      <c r="Y649" t="str">
        <f>VLOOKUP(D649,Planilha3!$C$1:$AB$673,22,FALSE)</f>
        <v>Especialista em Trânsito - Secretariado Executivo</v>
      </c>
      <c r="AA649" t="s">
        <v>524</v>
      </c>
      <c r="AD649" s="2" t="str">
        <f t="shared" si="22"/>
        <v>A Secretaria de Planejamento, Governança e Gestão, em atenção ao Disposto na Lei nº 16.165/2024 reenquadra o servidor(a)  Martina Peres Vieira , ID: 3039790 , Vínculo: 2, conforme os critérios a seguir:
 *Categoria atual: DETRAN
 *Cargo atual: Analista
 *Referência atual:  
 *Tempo de Serviço Público: (22 anos, 5 meses, 23 dias)
 *Conversão de LP (se houver): 
 *Titulação para fins de reenquadramento (se houver) 
 *Nova Categoria: DETRAN
 *Novo cargo: Especialista em Trânsito - Secretariado Executivo
 *Nova Referência: E-II.</v>
      </c>
    </row>
    <row r="650" spans="2:30" ht="156" x14ac:dyDescent="0.2">
      <c r="B650">
        <v>3881415</v>
      </c>
      <c r="C650">
        <v>1</v>
      </c>
      <c r="D650" t="str">
        <f t="shared" si="23"/>
        <v>3881415/1</v>
      </c>
      <c r="E650" t="s">
        <v>1009</v>
      </c>
      <c r="I650" t="s">
        <v>524</v>
      </c>
      <c r="J650">
        <v>340033</v>
      </c>
      <c r="K650" t="s">
        <v>1158</v>
      </c>
      <c r="V650" t="s">
        <v>1162</v>
      </c>
      <c r="W650" t="s">
        <v>39</v>
      </c>
      <c r="X650">
        <f>VLOOKUP(D650,Planilha3!$C$1:$AB$673,21,FALSE)</f>
        <v>340042</v>
      </c>
      <c r="Y650" t="str">
        <f>VLOOKUP(D650,Planilha3!$C$1:$AB$673,22,FALSE)</f>
        <v>Especialista em Trânsito - Especialista em Trânsito</v>
      </c>
      <c r="AA650" t="s">
        <v>524</v>
      </c>
      <c r="AD650" s="2" t="str">
        <f t="shared" si="22"/>
        <v>A Secretaria de Planejamento, Governança e Gestão, em atenção ao Disposto na Lei nº 16.165/2024 reenquadra o servidor(a)  Matheus Conceiçao Cardoso , ID: 3881415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651" spans="2:30" ht="156" x14ac:dyDescent="0.2">
      <c r="B651">
        <v>4213424</v>
      </c>
      <c r="C651">
        <v>1</v>
      </c>
      <c r="D651" t="str">
        <f t="shared" si="23"/>
        <v>4213424/1</v>
      </c>
      <c r="E651" t="s">
        <v>1010</v>
      </c>
      <c r="I651" t="s">
        <v>524</v>
      </c>
      <c r="J651">
        <v>340033</v>
      </c>
      <c r="K651" t="s">
        <v>1158</v>
      </c>
      <c r="V651" t="s">
        <v>1431</v>
      </c>
      <c r="W651" t="s">
        <v>44</v>
      </c>
      <c r="X651">
        <f>VLOOKUP(D651,Planilha3!$C$1:$AB$673,21,FALSE)</f>
        <v>340042</v>
      </c>
      <c r="Y651" t="str">
        <f>VLOOKUP(D651,Planilha3!$C$1:$AB$673,22,FALSE)</f>
        <v>Especialista em Trânsito - Especialista em Trânsito</v>
      </c>
      <c r="AA651" t="s">
        <v>524</v>
      </c>
      <c r="AD651" s="2" t="str">
        <f t="shared" si="22"/>
        <v>A Secretaria de Planejamento, Governança e Gestão, em atenção ao Disposto na Lei nº 16.165/2024 reenquadra o servidor(a)  Matheus Silveira Hugo , ID: 4213424 , Vínculo: 1, conforme os critérios a seguir:
 *Categoria atual: DETRAN
 *Cargo atual: Técnico Superior
 *Referência atual:  
 *Tempo de Serviço Público: (10 anos, 2 meses, 16 dias)
 *Conversão de LP (se houver): 
 *Titulação para fins de reenquadramento (se houver) 
 *Nova Categoria: DETRAN
 *Novo cargo: Especialista em Trânsito - Especialista em Trânsito
 *Nova Referência: B-II.</v>
      </c>
    </row>
    <row r="652" spans="2:30" ht="156" x14ac:dyDescent="0.2">
      <c r="B652">
        <v>3034968</v>
      </c>
      <c r="C652">
        <v>1</v>
      </c>
      <c r="D652" t="str">
        <f t="shared" si="23"/>
        <v>3034968/1</v>
      </c>
      <c r="E652" t="s">
        <v>1011</v>
      </c>
      <c r="I652" t="s">
        <v>524</v>
      </c>
      <c r="J652">
        <v>340032</v>
      </c>
      <c r="K652" t="s">
        <v>1157</v>
      </c>
      <c r="V652" t="s">
        <v>1510</v>
      </c>
      <c r="W652" t="s">
        <v>1620</v>
      </c>
      <c r="X652">
        <f>VLOOKUP(D652,Planilha3!$C$1:$AB$673,21,FALSE)</f>
        <v>340048</v>
      </c>
      <c r="Y652" t="str">
        <f>VLOOKUP(D652,Planilha3!$C$1:$AB$673,22,FALSE)</f>
        <v>Especialista em Trânsito - Ciências Jurídicas e Sociais</v>
      </c>
      <c r="AA652" t="s">
        <v>524</v>
      </c>
      <c r="AD652" s="2" t="str">
        <f t="shared" si="22"/>
        <v>A Secretaria de Planejamento, Governança e Gestão, em atenção ao Disposto na Lei nº 16.165/2024 reenquadra o servidor(a)  Mauro Borges Delvaux , ID: 3034968 , Vínculo: 1, conforme os critérios a seguir:
 *Categoria atual: DETRAN
 *Cargo atual: Analista
 *Referência atual:  
 *Tempo de Serviço Público: (35 anos, 8 meses, 7 dias)
 *Conversão de LP (se houver): 
 *Titulação para fins de reenquadramento (se houver) 
 *Nova Categoria: DETRAN
 *Novo cargo: Especialista em Trânsito - Ciências Jurídicas e Sociais
 *Nova Referência: F-II.</v>
      </c>
    </row>
    <row r="653" spans="2:30" ht="156" x14ac:dyDescent="0.2">
      <c r="B653">
        <v>3116565</v>
      </c>
      <c r="C653">
        <v>1</v>
      </c>
      <c r="D653" t="str">
        <f t="shared" si="23"/>
        <v>3116565/1</v>
      </c>
      <c r="E653" t="s">
        <v>1012</v>
      </c>
      <c r="I653" t="s">
        <v>524</v>
      </c>
      <c r="J653">
        <v>340032</v>
      </c>
      <c r="K653" t="s">
        <v>1157</v>
      </c>
      <c r="V653" t="s">
        <v>1511</v>
      </c>
      <c r="W653" t="s">
        <v>1618</v>
      </c>
      <c r="X653">
        <f>VLOOKUP(D653,Planilha3!$C$1:$AB$673,21,FALSE)</f>
        <v>340055</v>
      </c>
      <c r="Y653" t="str">
        <f>VLOOKUP(D653,Planilha3!$C$1:$AB$673,22,FALSE)</f>
        <v>Especialista em Trânsito - Pedagogia</v>
      </c>
      <c r="AA653" t="s">
        <v>524</v>
      </c>
      <c r="AD653" s="2" t="str">
        <f t="shared" si="22"/>
        <v>A Secretaria de Planejamento, Governança e Gestão, em atenção ao Disposto na Lei nº 16.165/2024 reenquadra o servidor(a)  Maximilian da Rocha Gomes , ID: 3116565 , Vínculo: 1, conforme os critérios a seguir:
 *Categoria atual: DETRAN
 *Cargo atual: Analista
 *Referência atual:  
 *Tempo de Serviço Público: (19 anos, 5 meses, 7 dias)
 *Conversão de LP (se houver): 
 *Titulação para fins de reenquadramento (se houver) 
 *Nova Categoria: DETRAN
 *Novo cargo: Especialista em Trânsito - Pedagogia
 *Nova Referência: E-III.</v>
      </c>
    </row>
    <row r="654" spans="2:30" ht="156" x14ac:dyDescent="0.2">
      <c r="B654">
        <v>3452263</v>
      </c>
      <c r="C654">
        <v>2</v>
      </c>
      <c r="D654" t="str">
        <f t="shared" si="23"/>
        <v>3452263/2</v>
      </c>
      <c r="E654" t="s">
        <v>1013</v>
      </c>
      <c r="I654" t="s">
        <v>524</v>
      </c>
      <c r="J654">
        <v>340032</v>
      </c>
      <c r="K654" t="s">
        <v>1157</v>
      </c>
      <c r="V654" t="s">
        <v>1512</v>
      </c>
      <c r="W654" t="s">
        <v>32</v>
      </c>
      <c r="X654">
        <f>VLOOKUP(D654,Planilha3!$C$1:$AB$673,21,FALSE)</f>
        <v>340048</v>
      </c>
      <c r="Y654" t="str">
        <f>VLOOKUP(D654,Planilha3!$C$1:$AB$673,22,FALSE)</f>
        <v>Especialista em Trânsito - Ciências Jurídicas e Sociais</v>
      </c>
      <c r="AA654" t="s">
        <v>524</v>
      </c>
      <c r="AD654" s="2" t="str">
        <f t="shared" si="22"/>
        <v>A Secretaria de Planejamento, Governança e Gestão, em atenção ao Disposto na Lei nº 16.165/2024 reenquadra o servidor(a)  Melissa Potrich , ID: 3452263 , Vínculo: 2, conforme os critérios a seguir:
 *Categoria atual: DETRAN
 *Cargo atual: Analista
 *Referência atual:  
 *Tempo de Serviço Público: (13 anos, 6 meses, 29 dias)
 *Conversão de LP (se houver): 
 *Titulação para fins de reenquadramento (se houver) 
 *Nova Categoria: DETRAN
 *Novo cargo: Especialista em Trânsito - Ciências Jurídicas e Sociais
 *Nova Referência: C-III.</v>
      </c>
    </row>
    <row r="655" spans="2:30" ht="156" x14ac:dyDescent="0.2">
      <c r="B655">
        <v>3044009</v>
      </c>
      <c r="C655">
        <v>2</v>
      </c>
      <c r="D655" t="str">
        <f t="shared" si="23"/>
        <v>3044009/2</v>
      </c>
      <c r="E655" t="s">
        <v>1014</v>
      </c>
      <c r="I655" t="s">
        <v>524</v>
      </c>
      <c r="J655">
        <v>340032</v>
      </c>
      <c r="K655" t="s">
        <v>1157</v>
      </c>
      <c r="V655" t="s">
        <v>1513</v>
      </c>
      <c r="W655" t="s">
        <v>40</v>
      </c>
      <c r="X655">
        <f>VLOOKUP(D655,Planilha3!$C$1:$AB$673,21,FALSE)</f>
        <v>340047</v>
      </c>
      <c r="Y655" t="str">
        <f>VLOOKUP(D655,Planilha3!$C$1:$AB$673,22,FALSE)</f>
        <v>Especialista em Trânsito - Ciências Econômicas</v>
      </c>
      <c r="AA655" t="s">
        <v>524</v>
      </c>
      <c r="AD655" s="2" t="str">
        <f t="shared" si="22"/>
        <v>A Secretaria de Planejamento, Governança e Gestão, em atenção ao Disposto na Lei nº 16.165/2024 reenquadra o servidor(a)  Michael dos Santos , ID: 3044009 , Vínculo: 2, conforme os critérios a seguir:
 *Categoria atual: DETRAN
 *Cargo atual: Analista
 *Referência atual:  
 *Tempo de Serviço Público: (21 anos, 9 meses, 10 dias)
 *Conversão de LP (se houver): 
 *Titulação para fins de reenquadramento (se houver) 
 *Nova Categoria: DETRAN
 *Novo cargo: Especialista em Trânsito - Ciências Econômicas
 *Nova Referência: E-II.</v>
      </c>
    </row>
    <row r="656" spans="2:30" ht="156" x14ac:dyDescent="0.2">
      <c r="B656">
        <v>3174670</v>
      </c>
      <c r="C656">
        <v>3</v>
      </c>
      <c r="D656" t="str">
        <f t="shared" si="23"/>
        <v>3174670/3</v>
      </c>
      <c r="E656" t="s">
        <v>1015</v>
      </c>
      <c r="I656" t="s">
        <v>524</v>
      </c>
      <c r="J656">
        <v>340033</v>
      </c>
      <c r="K656" t="s">
        <v>1158</v>
      </c>
      <c r="V656" t="s">
        <v>1162</v>
      </c>
      <c r="W656" t="s">
        <v>39</v>
      </c>
      <c r="X656">
        <f>VLOOKUP(D656,Planilha3!$C$1:$AB$673,21,FALSE)</f>
        <v>340042</v>
      </c>
      <c r="Y656" t="str">
        <f>VLOOKUP(D656,Planilha3!$C$1:$AB$673,22,FALSE)</f>
        <v>Especialista em Trânsito - Especialista em Trânsito</v>
      </c>
      <c r="AA656" t="s">
        <v>524</v>
      </c>
      <c r="AD656" s="2" t="str">
        <f t="shared" si="22"/>
        <v>A Secretaria de Planejamento, Governança e Gestão, em atenção ao Disposto na Lei nº 16.165/2024 reenquadra o servidor(a)  Michel Pinheiro da Costa Fagundes , ID: 3174670 , Vínculo: 3,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657" spans="2:30" ht="156" x14ac:dyDescent="0.2">
      <c r="B657">
        <v>3046524</v>
      </c>
      <c r="C657">
        <v>2</v>
      </c>
      <c r="D657" t="str">
        <f t="shared" si="23"/>
        <v>3046524/2</v>
      </c>
      <c r="E657" t="s">
        <v>1016</v>
      </c>
      <c r="I657" t="s">
        <v>524</v>
      </c>
      <c r="J657">
        <v>340032</v>
      </c>
      <c r="K657" t="s">
        <v>1157</v>
      </c>
      <c r="V657" t="s">
        <v>1514</v>
      </c>
      <c r="W657" t="s">
        <v>32</v>
      </c>
      <c r="X657">
        <f>VLOOKUP(D657,Planilha3!$C$1:$AB$673,21,FALSE)</f>
        <v>340055</v>
      </c>
      <c r="Y657" t="str">
        <f>VLOOKUP(D657,Planilha3!$C$1:$AB$673,22,FALSE)</f>
        <v>Especialista em Trânsito - Pedagogia</v>
      </c>
      <c r="AA657" t="s">
        <v>524</v>
      </c>
      <c r="AD657" s="2" t="str">
        <f t="shared" si="22"/>
        <v>A Secretaria de Planejamento, Governança e Gestão, em atenção ao Disposto na Lei nº 16.165/2024 reenquadra o servidor(a)  Michele Bittencourt Alves , ID: 3046524 , Vínculo: 2, conforme os critérios a seguir:
 *Categoria atual: DETRAN
 *Cargo atual: Analista
 *Referência atual:  
 *Tempo de Serviço Público: (12 anos, 5 meses, 12 dias)
 *Conversão de LP (se houver): 
 *Titulação para fins de reenquadramento (se houver) 
 *Nova Categoria: DETRAN
 *Novo cargo: Especialista em Trânsito - Pedagogia
 *Nova Referência: C-III.</v>
      </c>
    </row>
    <row r="658" spans="2:30" ht="156" x14ac:dyDescent="0.2">
      <c r="B658">
        <v>3230007</v>
      </c>
      <c r="C658">
        <v>1</v>
      </c>
      <c r="D658" t="str">
        <f t="shared" si="23"/>
        <v>3230007/1</v>
      </c>
      <c r="E658" t="s">
        <v>1017</v>
      </c>
      <c r="I658" t="s">
        <v>524</v>
      </c>
      <c r="J658">
        <v>340034</v>
      </c>
      <c r="K658" t="s">
        <v>1156</v>
      </c>
      <c r="V658" t="s">
        <v>1195</v>
      </c>
      <c r="W658" t="s">
        <v>32</v>
      </c>
      <c r="X658">
        <f>VLOOKUP(D658,Planilha3!$C$1:$AB$673,21,FALSE)</f>
        <v>340061</v>
      </c>
      <c r="Y658" t="str">
        <f>VLOOKUP(D658,Planilha3!$C$1:$AB$673,22,FALSE)</f>
        <v>Técnico em Trânsito - Administração</v>
      </c>
      <c r="AA658" t="s">
        <v>524</v>
      </c>
      <c r="AD658" s="2" t="str">
        <f t="shared" si="22"/>
        <v>A Secretaria de Planejamento, Governança e Gestão, em atenção ao Disposto na Lei nº 16.165/2024 reenquadra o servidor(a)  Michele de Lurdes Kreutz , ID: 3230007 , Vínculo: 1, conforme os critérios a seguir:
 *Categoria atual: DETRAN
 *Cargo atual: Agente Técnico
 *Referência atual:  
 *Tempo de Serviço Público: (14 anos, 6 meses, 25 dias)
 *Conversão de LP (se houver): 
 *Titulação para fins de reenquadramento (se houver) 
 *Nova Categoria: DETRAN
 *Novo cargo: Técnico em Trânsito - Administração
 *Nova Referência: C-III.</v>
      </c>
    </row>
    <row r="659" spans="2:30" ht="156" x14ac:dyDescent="0.2">
      <c r="B659">
        <v>2633329</v>
      </c>
      <c r="C659">
        <v>2</v>
      </c>
      <c r="D659" t="str">
        <f t="shared" si="23"/>
        <v>2633329/2</v>
      </c>
      <c r="E659" t="s">
        <v>1018</v>
      </c>
      <c r="I659" t="s">
        <v>524</v>
      </c>
      <c r="J659">
        <v>340033</v>
      </c>
      <c r="K659" t="s">
        <v>1158</v>
      </c>
      <c r="V659" t="s">
        <v>1515</v>
      </c>
      <c r="W659" t="s">
        <v>42</v>
      </c>
      <c r="X659">
        <f>VLOOKUP(D659,Planilha3!$C$1:$AB$673,21,FALSE)</f>
        <v>340042</v>
      </c>
      <c r="Y659" t="str">
        <f>VLOOKUP(D659,Planilha3!$C$1:$AB$673,22,FALSE)</f>
        <v>Especialista em Trânsito - Especialista em Trânsito</v>
      </c>
      <c r="AA659" t="s">
        <v>524</v>
      </c>
      <c r="AD659" s="2" t="str">
        <f t="shared" si="22"/>
        <v>A Secretaria de Planejamento, Governança e Gestão, em atenção ao Disposto na Lei nº 16.165/2024 reenquadra o servidor(a)  Michele Thais Bohlke , ID: 2633329 , Vínculo: 2, conforme os critérios a seguir:
 *Categoria atual: DETRAN
 *Cargo atual: Técnico Superior
 *Referência atual:  
 *Tempo de Serviço Público: (19 anos, 2 meses, 12 dias)
 *Conversão de LP (se houver): 
 *Titulação para fins de reenquadramento (se houver) 
 *Nova Categoria: DETRAN
 *Novo cargo: Especialista em Trânsito - Especialista em Trânsito
 *Nova Referência: D-I.</v>
      </c>
    </row>
    <row r="660" spans="2:30" ht="156" x14ac:dyDescent="0.2">
      <c r="B660">
        <v>3815706</v>
      </c>
      <c r="C660">
        <v>2</v>
      </c>
      <c r="D660" t="str">
        <f t="shared" si="23"/>
        <v>3815706/2</v>
      </c>
      <c r="E660" t="s">
        <v>1019</v>
      </c>
      <c r="I660" t="s">
        <v>524</v>
      </c>
      <c r="J660">
        <v>340032</v>
      </c>
      <c r="K660" t="s">
        <v>1157</v>
      </c>
      <c r="V660" t="s">
        <v>1161</v>
      </c>
      <c r="W660" t="s">
        <v>35</v>
      </c>
      <c r="X660">
        <f>VLOOKUP(D660,Planilha3!$C$1:$AB$673,21,FALSE)</f>
        <v>340043</v>
      </c>
      <c r="Y660" t="str">
        <f>VLOOKUP(D660,Planilha3!$C$1:$AB$673,22,FALSE)</f>
        <v>Especialista em Trânsito - Administração</v>
      </c>
      <c r="AA660" t="s">
        <v>524</v>
      </c>
      <c r="AD660" s="2" t="str">
        <f t="shared" si="22"/>
        <v>A Secretaria de Planejamento, Governança e Gestão, em atenção ao Disposto na Lei nº 16.165/2024 reenquadra o servidor(a)  Michelle Regina de Souza da Rosa , ID: 3815706 , Vínculo: 2, conforme os critérios a seguir:
 *Categoria atual: DETRAN
 *Cargo atual: Analista
 *Referência atual:  
 *Tempo de Serviço Público: (11 anos, 12 dias)
 *Conversão de LP (se houver): 
 *Titulação para fins de reenquadramento (se houver) 
 *Nova Categoria: DETRAN
 *Novo cargo: Especialista em Trânsito - Administração
 *Nova Referência: C-II.</v>
      </c>
    </row>
    <row r="661" spans="2:30" ht="156" x14ac:dyDescent="0.2">
      <c r="B661">
        <v>3207463</v>
      </c>
      <c r="C661">
        <v>1</v>
      </c>
      <c r="D661" t="str">
        <f t="shared" si="23"/>
        <v>3207463/1</v>
      </c>
      <c r="E661" t="s">
        <v>1020</v>
      </c>
      <c r="I661" t="s">
        <v>524</v>
      </c>
      <c r="J661">
        <v>340034</v>
      </c>
      <c r="K661" t="s">
        <v>1156</v>
      </c>
      <c r="V661" t="s">
        <v>1197</v>
      </c>
      <c r="W661" t="s">
        <v>37</v>
      </c>
      <c r="X661">
        <f>VLOOKUP(D661,Planilha3!$C$1:$AB$673,21,FALSE)</f>
        <v>340061</v>
      </c>
      <c r="Y661" t="str">
        <f>VLOOKUP(D661,Planilha3!$C$1:$AB$673,22,FALSE)</f>
        <v>Técnico em Trânsito - Administração</v>
      </c>
      <c r="AA661" t="s">
        <v>524</v>
      </c>
      <c r="AD661" s="2" t="str">
        <f t="shared" si="22"/>
        <v>A Secretaria de Planejamento, Governança e Gestão, em atenção ao Disposto na Lei nº 16.165/2024 reenquadra o servidor(a)  Milena Campos Marchetti , ID: 3207463 , Vínculo: 1, conforme os critérios a seguir:
 *Categoria atual: DETRAN
 *Cargo atual: Agente Técnico
 *Referência atual:  
 *Tempo de Serviço Público: (14 anos, 9 meses, 26 dias)
 *Conversão de LP (se houver): 
 *Titulação para fins de reenquadramento (se houver) 
 *Nova Categoria: DETRAN
 *Novo cargo: Técnico em Trânsito - Administração
 *Nova Referência: C-I.</v>
      </c>
    </row>
    <row r="662" spans="2:30" ht="156" x14ac:dyDescent="0.2">
      <c r="B662">
        <v>3208389</v>
      </c>
      <c r="C662">
        <v>1</v>
      </c>
      <c r="D662" t="str">
        <f t="shared" si="23"/>
        <v>3208389/1</v>
      </c>
      <c r="E662" t="s">
        <v>1021</v>
      </c>
      <c r="I662" t="s">
        <v>524</v>
      </c>
      <c r="J662">
        <v>340034</v>
      </c>
      <c r="K662" t="s">
        <v>1156</v>
      </c>
      <c r="V662" t="s">
        <v>1262</v>
      </c>
      <c r="W662" t="s">
        <v>35</v>
      </c>
      <c r="X662">
        <f>VLOOKUP(D662,Planilha3!$C$1:$AB$673,21,FALSE)</f>
        <v>340061</v>
      </c>
      <c r="Y662" t="str">
        <f>VLOOKUP(D662,Planilha3!$C$1:$AB$673,22,FALSE)</f>
        <v>Técnico em Trânsito - Administração</v>
      </c>
      <c r="AA662" t="s">
        <v>524</v>
      </c>
      <c r="AD662" s="2" t="str">
        <f t="shared" si="22"/>
        <v>A Secretaria de Planejamento, Governança e Gestão, em atenção ao Disposto na Lei nº 16.165/2024 reenquadra o servidor(a)  Milka Fontana Silva , ID: 3208389 , Vínculo: 1, conforme os critérios a seguir:
 *Categoria atual: DETRAN
 *Cargo atual: Agente Técnico
 *Referência atual:  
 *Tempo de Serviço Público: (14 anos, 9 meses, 12 dias)
 *Conversão de LP (se houver): 
 *Titulação para fins de reenquadramento (se houver) 
 *Nova Categoria: DETRAN
 *Novo cargo: Técnico em Trânsito - Administração
 *Nova Referência: C-II.</v>
      </c>
    </row>
    <row r="663" spans="2:30" ht="156" x14ac:dyDescent="0.2">
      <c r="B663">
        <v>3870545</v>
      </c>
      <c r="C663">
        <v>1</v>
      </c>
      <c r="D663" t="str">
        <f t="shared" si="23"/>
        <v>3870545/1</v>
      </c>
      <c r="E663" t="s">
        <v>1022</v>
      </c>
      <c r="I663" t="s">
        <v>524</v>
      </c>
      <c r="J663">
        <v>340034</v>
      </c>
      <c r="K663" t="s">
        <v>1156</v>
      </c>
      <c r="V663" t="s">
        <v>1161</v>
      </c>
      <c r="W663" t="s">
        <v>44</v>
      </c>
      <c r="X663">
        <f>VLOOKUP(D663,Planilha3!$C$1:$AB$673,21,FALSE)</f>
        <v>340064</v>
      </c>
      <c r="Y663" t="str">
        <f>VLOOKUP(D663,Planilha3!$C$1:$AB$673,22,FALSE)</f>
        <v>Técnico em Trânsito - Informática</v>
      </c>
      <c r="AA663" t="s">
        <v>524</v>
      </c>
      <c r="AD663" s="2" t="str">
        <f t="shared" si="22"/>
        <v>A Secretaria de Planejamento, Governança e Gestão, em atenção ao Disposto na Lei nº 16.165/2024 reenquadra o servidor(a)  Milton Madruga Junior , ID: 3870545 , Vínculo: 1, conforme os critérios a seguir:
 *Categoria atual: DETRAN
 *Cargo atual: Agente Técnico
 *Referência atual:  
 *Tempo de Serviço Público: (11 anos, 12 dias)
 *Conversão de LP (se houver): 
 *Titulação para fins de reenquadramento (se houver) 
 *Nova Categoria: DETRAN
 *Novo cargo: Técnico em Trânsito - Informática
 *Nova Referência: B-II.</v>
      </c>
    </row>
    <row r="664" spans="2:30" ht="156" x14ac:dyDescent="0.2">
      <c r="B664">
        <v>3207536</v>
      </c>
      <c r="C664">
        <v>1</v>
      </c>
      <c r="D664" t="str">
        <f t="shared" si="23"/>
        <v>3207536/1</v>
      </c>
      <c r="E664" t="s">
        <v>1023</v>
      </c>
      <c r="I664" t="s">
        <v>524</v>
      </c>
      <c r="J664">
        <v>340032</v>
      </c>
      <c r="K664" t="s">
        <v>1157</v>
      </c>
      <c r="V664" t="s">
        <v>1319</v>
      </c>
      <c r="W664" t="s">
        <v>1616</v>
      </c>
      <c r="X664">
        <f>VLOOKUP(D664,Planilha3!$C$1:$AB$673,21,FALSE)</f>
        <v>340043</v>
      </c>
      <c r="Y664" t="str">
        <f>VLOOKUP(D664,Planilha3!$C$1:$AB$673,22,FALSE)</f>
        <v>Especialista em Trânsito - Administração</v>
      </c>
      <c r="AA664" t="s">
        <v>524</v>
      </c>
      <c r="AD664" s="2" t="str">
        <f t="shared" si="22"/>
        <v>A Secretaria de Planejamento, Governança e Gestão, em atenção ao Disposto na Lei nº 16.165/2024 reenquadra o servidor(a)  Mirela Carlan de Mello Aguiar , ID: 3207536 , Vínculo: 1, conforme os critérios a seguir:
 *Categoria atual: DETRAN
 *Cargo atual: Analista
 *Referência atual:  
 *Tempo de Serviço Público: (14 anos, 10 meses, 1 dia)
 *Conversão de LP (se houver): 
 *Titulação para fins de reenquadramento (se houver) 
 *Nova Categoria: DETRAN
 *Novo cargo: Especialista em Trânsito - Administração
 *Nova Referência: D-II.</v>
      </c>
    </row>
    <row r="665" spans="2:30" ht="156" x14ac:dyDescent="0.2">
      <c r="B665">
        <v>3126439</v>
      </c>
      <c r="C665">
        <v>1</v>
      </c>
      <c r="D665" t="str">
        <f t="shared" si="23"/>
        <v>3126439/1</v>
      </c>
      <c r="E665" t="s">
        <v>1024</v>
      </c>
      <c r="I665" t="s">
        <v>524</v>
      </c>
      <c r="J665">
        <v>340034</v>
      </c>
      <c r="K665" t="s">
        <v>1156</v>
      </c>
      <c r="V665" t="s">
        <v>1200</v>
      </c>
      <c r="W665" t="s">
        <v>1619</v>
      </c>
      <c r="X665">
        <f>VLOOKUP(D665,Planilha3!$C$1:$AB$673,21,FALSE)</f>
        <v>340061</v>
      </c>
      <c r="Y665" t="str">
        <f>VLOOKUP(D665,Planilha3!$C$1:$AB$673,22,FALSE)</f>
        <v>Técnico em Trânsito - Administração</v>
      </c>
      <c r="AA665" t="s">
        <v>524</v>
      </c>
      <c r="AD665" s="2" t="str">
        <f t="shared" si="22"/>
        <v>A Secretaria de Planejamento, Governança e Gestão, em atenção ao Disposto na Lei nº 16.165/2024 reenquadra o servidor(a)  Mirela Silva Freitas , ID: 3126439 , Vínculo: 1, conforme os critérios a seguir:
 *Categoria atual: DETRAN
 *Cargo atual: Agente Técnico
 *Referência atual:  
 *Tempo de Serviço Público: (15 anos, 4 meses, 25 dias)
 *Conversão de LP (se houver): 
 *Titulação para fins de reenquadramento (se houver) 
 *Nova Categoria: DETRAN
 *Novo cargo: Técnico em Trânsito - Administração
 *Nova Referência: E-I.</v>
      </c>
    </row>
    <row r="666" spans="2:30" ht="156" x14ac:dyDescent="0.2">
      <c r="B666">
        <v>3029220</v>
      </c>
      <c r="C666">
        <v>1</v>
      </c>
      <c r="D666" t="str">
        <f t="shared" si="23"/>
        <v>3029220/1</v>
      </c>
      <c r="E666" t="s">
        <v>1025</v>
      </c>
      <c r="I666" t="s">
        <v>524</v>
      </c>
      <c r="J666">
        <v>340032</v>
      </c>
      <c r="K666" t="s">
        <v>1157</v>
      </c>
      <c r="V666" t="s">
        <v>1516</v>
      </c>
      <c r="W666" t="s">
        <v>1619</v>
      </c>
      <c r="X666">
        <f>VLOOKUP(D666,Planilha3!$C$1:$AB$673,21,FALSE)</f>
        <v>340055</v>
      </c>
      <c r="Y666" t="str">
        <f>VLOOKUP(D666,Planilha3!$C$1:$AB$673,22,FALSE)</f>
        <v>Especialista em Trânsito - Pedagogia</v>
      </c>
      <c r="AA666" t="s">
        <v>524</v>
      </c>
      <c r="AD666" s="2" t="str">
        <f t="shared" si="22"/>
        <v>A Secretaria de Planejamento, Governança e Gestão, em atenção ao Disposto na Lei nº 16.165/2024 reenquadra o servidor(a)  Miriam Bastos Neves , ID: 3029220 , Vínculo: 1, conforme os critérios a seguir:
 *Categoria atual: DETRAN
 *Cargo atual: Analista
 *Referência atual:  
 *Tempo de Serviço Público: (25 anos, 3 meses, 28 dias)
 *Conversão de LP (se houver): 
 *Titulação para fins de reenquadramento (se houver) 
 *Nova Categoria: DETRAN
 *Novo cargo: Especialista em Trânsito - Pedagogia
 *Nova Referência: E-I.</v>
      </c>
    </row>
    <row r="667" spans="2:30" ht="156" x14ac:dyDescent="0.2">
      <c r="B667">
        <v>3207676</v>
      </c>
      <c r="C667">
        <v>1</v>
      </c>
      <c r="D667" t="str">
        <f t="shared" si="23"/>
        <v>3207676/1</v>
      </c>
      <c r="E667" t="s">
        <v>1026</v>
      </c>
      <c r="I667" t="s">
        <v>524</v>
      </c>
      <c r="J667">
        <v>340032</v>
      </c>
      <c r="K667" t="s">
        <v>1157</v>
      </c>
      <c r="V667" t="s">
        <v>1371</v>
      </c>
      <c r="W667" t="s">
        <v>1616</v>
      </c>
      <c r="X667">
        <f>VLOOKUP(D667,Planilha3!$C$1:$AB$673,21,FALSE)</f>
        <v>340046</v>
      </c>
      <c r="Y667" t="str">
        <f>VLOOKUP(D667,Planilha3!$C$1:$AB$673,22,FALSE)</f>
        <v>Especialista em Trânsito - Ciências Contábeis</v>
      </c>
      <c r="AA667" t="s">
        <v>524</v>
      </c>
      <c r="AD667" s="2" t="str">
        <f t="shared" si="22"/>
        <v>A Secretaria de Planejamento, Governança e Gestão, em atenção ao Disposto na Lei nº 16.165/2024 reenquadra o servidor(a)  Moacyr Jose Winck Junior , ID: 3207676 , Vínculo: 1, conforme os critérios a seguir:
 *Categoria atual: DETRAN
 *Cargo atual: Analista
 *Referência atual:  
 *Tempo de Serviço Público: (14 anos, 9 meses, 24 dias)
 *Conversão de LP (se houver): 
 *Titulação para fins de reenquadramento (se houver) 
 *Nova Categoria: DETRAN
 *Novo cargo: Especialista em Trânsito - Ciências Contábeis
 *Nova Referência: D-II.</v>
      </c>
    </row>
    <row r="668" spans="2:30" ht="156" x14ac:dyDescent="0.2">
      <c r="B668">
        <v>3050505</v>
      </c>
      <c r="C668">
        <v>2</v>
      </c>
      <c r="D668" t="str">
        <f t="shared" si="23"/>
        <v>3050505/2</v>
      </c>
      <c r="E668" t="s">
        <v>1027</v>
      </c>
      <c r="I668" t="s">
        <v>524</v>
      </c>
      <c r="J668">
        <v>340032</v>
      </c>
      <c r="K668" t="s">
        <v>1157</v>
      </c>
      <c r="V668" t="s">
        <v>1517</v>
      </c>
      <c r="W668" t="s">
        <v>40</v>
      </c>
      <c r="X668">
        <f>VLOOKUP(D668,Planilha3!$C$1:$AB$673,21,FALSE)</f>
        <v>340043</v>
      </c>
      <c r="Y668" t="str">
        <f>VLOOKUP(D668,Planilha3!$C$1:$AB$673,22,FALSE)</f>
        <v>Especialista em Trânsito - Administração</v>
      </c>
      <c r="AA668" t="s">
        <v>524</v>
      </c>
      <c r="AD668" s="2" t="str">
        <f t="shared" si="22"/>
        <v>A Secretaria de Planejamento, Governança e Gestão, em atenção ao Disposto na Lei nº 16.165/2024 reenquadra o servidor(a)  Monica Cristina de Siqueira , ID: 3050505 , Vínculo: 2, conforme os critérios a seguir:
 *Categoria atual: DETRAN
 *Cargo atual: Analista
 *Referência atual:  
 *Tempo de Serviço Público: (18 anos, 5 meses, 10 dias)
 *Conversão de LP (se houver): 
 *Titulação para fins de reenquadramento (se houver) 
 *Nova Categoria: DETRAN
 *Novo cargo: Especialista em Trânsito - Administração
 *Nova Referência: E-II.</v>
      </c>
    </row>
    <row r="669" spans="2:30" ht="156" x14ac:dyDescent="0.2">
      <c r="B669">
        <v>3883280</v>
      </c>
      <c r="C669">
        <v>1</v>
      </c>
      <c r="D669" t="str">
        <f t="shared" si="23"/>
        <v>3883280/1</v>
      </c>
      <c r="E669" t="s">
        <v>1028</v>
      </c>
      <c r="I669" t="s">
        <v>524</v>
      </c>
      <c r="J669">
        <v>340033</v>
      </c>
      <c r="K669" t="s">
        <v>1158</v>
      </c>
      <c r="V669" t="s">
        <v>1162</v>
      </c>
      <c r="W669" t="s">
        <v>39</v>
      </c>
      <c r="X669">
        <f>VLOOKUP(D669,Planilha3!$C$1:$AB$673,21,FALSE)</f>
        <v>340042</v>
      </c>
      <c r="Y669" t="str">
        <f>VLOOKUP(D669,Planilha3!$C$1:$AB$673,22,FALSE)</f>
        <v>Especialista em Trânsito - Especialista em Trânsito</v>
      </c>
      <c r="AA669" t="s">
        <v>524</v>
      </c>
      <c r="AD669" s="2" t="str">
        <f t="shared" si="22"/>
        <v>A Secretaria de Planejamento, Governança e Gestão, em atenção ao Disposto na Lei nº 16.165/2024 reenquadra o servidor(a)  Morgan Gil Carbonera , ID: 3883280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670" spans="2:30" ht="156" x14ac:dyDescent="0.2">
      <c r="B670">
        <v>3012700</v>
      </c>
      <c r="C670">
        <v>1</v>
      </c>
      <c r="D670" t="str">
        <f t="shared" si="23"/>
        <v>3012700/1</v>
      </c>
      <c r="E670" t="s">
        <v>1029</v>
      </c>
      <c r="I670" t="s">
        <v>524</v>
      </c>
      <c r="J670">
        <v>340032</v>
      </c>
      <c r="K670" t="s">
        <v>1157</v>
      </c>
      <c r="V670" t="s">
        <v>1321</v>
      </c>
      <c r="W670" t="s">
        <v>1617</v>
      </c>
      <c r="X670">
        <f>VLOOKUP(D670,Planilha3!$C$1:$AB$673,21,FALSE)</f>
        <v>340055</v>
      </c>
      <c r="Y670" t="str">
        <f>VLOOKUP(D670,Planilha3!$C$1:$AB$673,22,FALSE)</f>
        <v>Especialista em Trânsito - Pedagogia</v>
      </c>
      <c r="AA670" t="s">
        <v>524</v>
      </c>
      <c r="AD670" s="2" t="str">
        <f t="shared" si="22"/>
        <v>A Secretaria de Planejamento, Governança e Gestão, em atenção ao Disposto na Lei nº 16.165/2024 reenquadra o servidor(a)  Nadya Dagmar Gama de Mendonca , ID: 3012700 , Vínculo: 1, conforme os critérios a seguir:
 *Categoria atual: DETRAN
 *Cargo atual: Analista
 *Referência atual:  
 *Tempo de Serviço Público: (26 anos, 8 meses, 2 dias)
 *Conversão de LP (se houver): 
 *Titulação para fins de reenquadramento (se houver) 
 *Nova Categoria: DETRAN
 *Novo cargo: Especialista em Trânsito - Pedagogia
 *Nova Referência: F-III.</v>
      </c>
    </row>
    <row r="671" spans="2:30" ht="156" x14ac:dyDescent="0.2">
      <c r="B671">
        <v>3207579</v>
      </c>
      <c r="C671">
        <v>1</v>
      </c>
      <c r="D671" t="str">
        <f t="shared" si="23"/>
        <v>3207579/1</v>
      </c>
      <c r="E671" t="s">
        <v>1030</v>
      </c>
      <c r="I671" t="s">
        <v>524</v>
      </c>
      <c r="J671">
        <v>340034</v>
      </c>
      <c r="K671" t="s">
        <v>1156</v>
      </c>
      <c r="V671" t="s">
        <v>1319</v>
      </c>
      <c r="W671" t="s">
        <v>37</v>
      </c>
      <c r="X671">
        <f>VLOOKUP(D671,Planilha3!$C$1:$AB$673,21,FALSE)</f>
        <v>340061</v>
      </c>
      <c r="Y671" t="str">
        <f>VLOOKUP(D671,Planilha3!$C$1:$AB$673,22,FALSE)</f>
        <v>Técnico em Trânsito - Administração</v>
      </c>
      <c r="AA671" t="s">
        <v>524</v>
      </c>
      <c r="AD671" s="2" t="str">
        <f t="shared" si="22"/>
        <v>A Secretaria de Planejamento, Governança e Gestão, em atenção ao Disposto na Lei nº 16.165/2024 reenquadra o servidor(a)  Nairon Luciano Armany de Oliveira , ID: 3207579 , Vínculo: 1, conforme os critérios a seguir:
 *Categoria atual: DETRAN
 *Cargo atual: Agente Técnico
 *Referência atual:  
 *Tempo de Serviço Público: (14 anos, 10 meses, 1 dia)
 *Conversão de LP (se houver): 
 *Titulação para fins de reenquadramento (se houver) 
 *Nova Categoria: DETRAN
 *Novo cargo: Técnico em Trânsito - Administração
 *Nova Referência: C-I.</v>
      </c>
    </row>
    <row r="672" spans="2:30" ht="156" x14ac:dyDescent="0.2">
      <c r="B672">
        <v>3881300</v>
      </c>
      <c r="C672">
        <v>1</v>
      </c>
      <c r="D672" t="str">
        <f t="shared" si="23"/>
        <v>3881300/1</v>
      </c>
      <c r="E672" t="s">
        <v>1031</v>
      </c>
      <c r="I672" t="s">
        <v>524</v>
      </c>
      <c r="J672">
        <v>340033</v>
      </c>
      <c r="K672" t="s">
        <v>1158</v>
      </c>
      <c r="V672" t="s">
        <v>1162</v>
      </c>
      <c r="W672" t="s">
        <v>39</v>
      </c>
      <c r="X672">
        <f>VLOOKUP(D672,Planilha3!$C$1:$AB$673,21,FALSE)</f>
        <v>340042</v>
      </c>
      <c r="Y672" t="str">
        <f>VLOOKUP(D672,Planilha3!$C$1:$AB$673,22,FALSE)</f>
        <v>Especialista em Trânsito - Especialista em Trânsito</v>
      </c>
      <c r="AA672" t="s">
        <v>524</v>
      </c>
      <c r="AD672" s="2" t="str">
        <f t="shared" si="22"/>
        <v>A Secretaria de Planejamento, Governança e Gestão, em atenção ao Disposto na Lei nº 16.165/2024 reenquadra o servidor(a)  Natalia Schmitt Silveira , ID: 3881300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673" spans="2:30" ht="156" x14ac:dyDescent="0.2">
      <c r="B673">
        <v>3125718</v>
      </c>
      <c r="C673">
        <v>1</v>
      </c>
      <c r="D673" t="str">
        <f t="shared" si="23"/>
        <v>3125718/1</v>
      </c>
      <c r="E673" t="s">
        <v>1032</v>
      </c>
      <c r="I673" t="s">
        <v>524</v>
      </c>
      <c r="J673">
        <v>340032</v>
      </c>
      <c r="K673" t="s">
        <v>1157</v>
      </c>
      <c r="V673" t="s">
        <v>1299</v>
      </c>
      <c r="W673" t="s">
        <v>43</v>
      </c>
      <c r="X673">
        <f>VLOOKUP(D673,Planilha3!$C$1:$AB$673,21,FALSE)</f>
        <v>340043</v>
      </c>
      <c r="Y673" t="str">
        <f>VLOOKUP(D673,Planilha3!$C$1:$AB$673,22,FALSE)</f>
        <v>Especialista em Trânsito - Administração</v>
      </c>
      <c r="AA673" t="s">
        <v>524</v>
      </c>
      <c r="AD673" s="2" t="str">
        <f t="shared" si="22"/>
        <v>A Secretaria de Planejamento, Governança e Gestão, em atenção ao Disposto na Lei nº 16.165/2024 reenquadra o servidor(a)  Natalia Yoko Hatamoto , ID: 3125718 , Vínculo: 1, conforme os critérios a seguir:
 *Categoria atual: DETRAN
 *Cargo atual: Analista
 *Referência atual:  
 *Tempo de Serviço Público: (15 anos, 4 meses, 14 dias)
 *Conversão de LP (se houver): 
 *Titulação para fins de reenquadramento (se houver) 
 *Nova Categoria: DETRAN
 *Novo cargo: Especialista em Trânsito - Administração
 *Nova Referência: D-III.</v>
      </c>
    </row>
    <row r="674" spans="2:30" ht="156" x14ac:dyDescent="0.2">
      <c r="B674">
        <v>4213432</v>
      </c>
      <c r="C674">
        <v>1</v>
      </c>
      <c r="D674" t="str">
        <f t="shared" si="23"/>
        <v>4213432/1</v>
      </c>
      <c r="E674" t="s">
        <v>1033</v>
      </c>
      <c r="I674" t="s">
        <v>524</v>
      </c>
      <c r="J674">
        <v>340033</v>
      </c>
      <c r="K674" t="s">
        <v>1158</v>
      </c>
      <c r="V674" t="s">
        <v>1431</v>
      </c>
      <c r="W674" t="s">
        <v>39</v>
      </c>
      <c r="X674">
        <f>VLOOKUP(D674,Planilha3!$C$1:$AB$673,21,FALSE)</f>
        <v>340042</v>
      </c>
      <c r="Y674" t="str">
        <f>VLOOKUP(D674,Planilha3!$C$1:$AB$673,22,FALSE)</f>
        <v>Especialista em Trânsito - Especialista em Trânsito</v>
      </c>
      <c r="AA674" t="s">
        <v>524</v>
      </c>
      <c r="AD674" s="2" t="str">
        <f t="shared" si="22"/>
        <v>A Secretaria de Planejamento, Governança e Gestão, em atenção ao Disposto na Lei nº 16.165/2024 reenquadra o servidor(a)  Neiva Werle , ID: 4213432 , Vínculo: 1, conforme os critérios a seguir:
 *Categoria atual: DETRAN
 *Cargo atual: Técnico Superior
 *Referência atual:  
 *Tempo de Serviço Público: (10 anos, 2 meses, 16 dias)
 *Conversão de LP (se houver): 
 *Titulação para fins de reenquadramento (se houver) 
 *Nova Categoria: DETRAN
 *Novo cargo: Especialista em Trânsito - Especialista em Trânsito
 *Nova Referência: B-I.</v>
      </c>
    </row>
    <row r="675" spans="2:30" ht="156" x14ac:dyDescent="0.2">
      <c r="B675">
        <v>3029050</v>
      </c>
      <c r="C675">
        <v>1</v>
      </c>
      <c r="D675" t="str">
        <f t="shared" si="23"/>
        <v>3029050/1</v>
      </c>
      <c r="E675" t="s">
        <v>1034</v>
      </c>
      <c r="I675" t="s">
        <v>524</v>
      </c>
      <c r="J675">
        <v>340032</v>
      </c>
      <c r="K675" t="s">
        <v>1157</v>
      </c>
      <c r="V675" t="s">
        <v>1518</v>
      </c>
      <c r="W675" t="s">
        <v>48</v>
      </c>
      <c r="X675">
        <f>VLOOKUP(D675,Planilha3!$C$1:$AB$673,21,FALSE)</f>
        <v>340049</v>
      </c>
      <c r="Y675" t="str">
        <f>VLOOKUP(D675,Planilha3!$C$1:$AB$673,22,FALSE)</f>
        <v>Especialista em Trânsito - Engenharia Civil</v>
      </c>
      <c r="AA675" t="s">
        <v>524</v>
      </c>
      <c r="AD675" s="2" t="str">
        <f t="shared" ref="AD675:AD738" si="24">CONCATENATE($AE$1," ",E675," ",$AF$1," ",B675," ",$AG$1," ",C675,$AH$1,,CHAR(10)," ",$AI$1," ",I675,CHAR(10)," ",$AJ$1," ",K675,,CHAR(10)," ",$AK$1," ",N675,,CHAR(10), " ",$AL$1," ",V675,,CHAR(10)," ",$AM$1," ",T675,,CHAR(10)," ",$AN$1," ",Q675,,CHAR(10)," ",$AO$1," ",I675,,CHAR(10)," ",$AP$1," ",Y675,,CHAR(10)," ",$AQ$1," ",W675,".")</f>
        <v>A Secretaria de Planejamento, Governança e Gestão, em atenção ao Disposto na Lei nº 16.165/2024 reenquadra o servidor(a)  Nelson Monteiro Oliveira , ID: 3029050 , Vínculo: 1, conforme os critérios a seguir:
 *Categoria atual: DETRAN
 *Cargo atual: Analista
 *Referência atual:  
 *Tempo de Serviço Público: (20 anos, 4 meses, 22 dias)
 *Conversão de LP (se houver): 
 *Titulação para fins de reenquadramento (se houver) 
 *Nova Categoria: DETRAN
 *Novo cargo: Especialista em Trânsito - Engenharia Civil
 *Nova Referência: F-I.</v>
      </c>
    </row>
    <row r="676" spans="2:30" ht="156" x14ac:dyDescent="0.2">
      <c r="B676">
        <v>3044416</v>
      </c>
      <c r="C676">
        <v>1</v>
      </c>
      <c r="D676" t="str">
        <f t="shared" si="23"/>
        <v>3044416/1</v>
      </c>
      <c r="E676" t="s">
        <v>1035</v>
      </c>
      <c r="I676" t="s">
        <v>524</v>
      </c>
      <c r="J676">
        <v>340032</v>
      </c>
      <c r="K676" t="s">
        <v>1157</v>
      </c>
      <c r="V676" t="s">
        <v>1486</v>
      </c>
      <c r="W676" t="s">
        <v>48</v>
      </c>
      <c r="X676">
        <f>VLOOKUP(D676,Planilha3!$C$1:$AB$673,21,FALSE)</f>
        <v>340059</v>
      </c>
      <c r="Y676" t="str">
        <f>VLOOKUP(D676,Planilha3!$C$1:$AB$673,22,FALSE)</f>
        <v>Especialista em Trânsito - Secretariado Executivo</v>
      </c>
      <c r="AA676" t="s">
        <v>524</v>
      </c>
      <c r="AD676" s="2" t="str">
        <f t="shared" si="24"/>
        <v>A Secretaria de Planejamento, Governança e Gestão, em atenção ao Disposto na Lei nº 16.165/2024 reenquadra o servidor(a)  Neuza Teixeira Soares , ID: 3044416 , Vínculo: 1, conforme os critérios a seguir:
 *Categoria atual: DETRAN
 *Cargo atual: Analista
 *Referência atual:  
 *Tempo de Serviço Público: (20 anos, 8 meses, 4 dias)
 *Conversão de LP (se houver): 
 *Titulação para fins de reenquadramento (se houver) 
 *Nova Categoria: DETRAN
 *Novo cargo: Especialista em Trânsito - Secretariado Executivo
 *Nova Referência: F-I.</v>
      </c>
    </row>
    <row r="677" spans="2:30" ht="156" x14ac:dyDescent="0.2">
      <c r="B677">
        <v>3211576</v>
      </c>
      <c r="C677">
        <v>1</v>
      </c>
      <c r="D677" t="str">
        <f t="shared" si="23"/>
        <v>3211576/1</v>
      </c>
      <c r="E677" t="s">
        <v>1036</v>
      </c>
      <c r="I677" t="s">
        <v>524</v>
      </c>
      <c r="J677">
        <v>340032</v>
      </c>
      <c r="K677" t="s">
        <v>1157</v>
      </c>
      <c r="V677" t="s">
        <v>1519</v>
      </c>
      <c r="W677" t="s">
        <v>1616</v>
      </c>
      <c r="X677">
        <f>VLOOKUP(D677,Planilha3!$C$1:$AB$673,21,FALSE)</f>
        <v>340047</v>
      </c>
      <c r="Y677" t="str">
        <f>VLOOKUP(D677,Planilha3!$C$1:$AB$673,22,FALSE)</f>
        <v>Especialista em Trânsito - Ciências Econômicas</v>
      </c>
      <c r="AA677" t="s">
        <v>524</v>
      </c>
      <c r="AD677" s="2" t="str">
        <f t="shared" si="24"/>
        <v>A Secretaria de Planejamento, Governança e Gestão, em atenção ao Disposto na Lei nº 16.165/2024 reenquadra o servidor(a)  Nilmar Bocorny , ID: 3211576 , Vínculo: 1, conforme os critérios a seguir:
 *Categoria atual: DETRAN
 *Cargo atual: Analista
 *Referência atual:  
 *Tempo de Serviço Público: (14 anos, 8 meses, 14 dias)
 *Conversão de LP (se houver): 
 *Titulação para fins de reenquadramento (se houver) 
 *Nova Categoria: DETRAN
 *Novo cargo: Especialista em Trânsito - Ciências Econômicas
 *Nova Referência: D-II.</v>
      </c>
    </row>
    <row r="678" spans="2:30" ht="156" x14ac:dyDescent="0.2">
      <c r="B678">
        <v>3033589</v>
      </c>
      <c r="C678">
        <v>1</v>
      </c>
      <c r="D678" t="str">
        <f t="shared" si="23"/>
        <v>3033589/1</v>
      </c>
      <c r="E678" t="s">
        <v>1037</v>
      </c>
      <c r="I678" t="s">
        <v>524</v>
      </c>
      <c r="J678">
        <v>340032</v>
      </c>
      <c r="K678" t="s">
        <v>1157</v>
      </c>
      <c r="V678" t="s">
        <v>1520</v>
      </c>
      <c r="W678" t="s">
        <v>1617</v>
      </c>
      <c r="X678">
        <f>VLOOKUP(D678,Planilha3!$C$1:$AB$673,21,FALSE)</f>
        <v>340043</v>
      </c>
      <c r="Y678" t="str">
        <f>VLOOKUP(D678,Planilha3!$C$1:$AB$673,22,FALSE)</f>
        <v>Especialista em Trânsito - Administração</v>
      </c>
      <c r="AA678" t="s">
        <v>524</v>
      </c>
      <c r="AD678" s="2" t="str">
        <f t="shared" si="24"/>
        <v>A Secretaria de Planejamento, Governança e Gestão, em atenção ao Disposto na Lei nº 16.165/2024 reenquadra o servidor(a)  Nilton Barcellos , ID: 3033589 , Vínculo: 1, conforme os critérios a seguir:
 *Categoria atual: DETRAN
 *Cargo atual: Analista
 *Referência atual:  
 *Tempo de Serviço Público: (25 anos, 9 meses, 6 dias)
 *Conversão de LP (se houver): 
 *Titulação para fins de reenquadramento (se houver) 
 *Nova Categoria: DETRAN
 *Novo cargo: Especialista em Trânsito - Administração
 *Nova Referência: F-III.</v>
      </c>
    </row>
    <row r="679" spans="2:30" ht="156" x14ac:dyDescent="0.2">
      <c r="B679">
        <v>3050777</v>
      </c>
      <c r="C679">
        <v>2</v>
      </c>
      <c r="D679" t="str">
        <f t="shared" si="23"/>
        <v>3050777/2</v>
      </c>
      <c r="E679" t="s">
        <v>1038</v>
      </c>
      <c r="I679" t="s">
        <v>524</v>
      </c>
      <c r="J679">
        <v>340032</v>
      </c>
      <c r="K679" t="s">
        <v>1157</v>
      </c>
      <c r="V679" t="s">
        <v>1521</v>
      </c>
      <c r="W679" t="s">
        <v>43</v>
      </c>
      <c r="X679">
        <f>VLOOKUP(D679,Planilha3!$C$1:$AB$673,21,FALSE)</f>
        <v>340048</v>
      </c>
      <c r="Y679" t="str">
        <f>VLOOKUP(D679,Planilha3!$C$1:$AB$673,22,FALSE)</f>
        <v>Especialista em Trânsito - Ciências Jurídicas e Sociais</v>
      </c>
      <c r="AA679" t="s">
        <v>524</v>
      </c>
      <c r="AD679" s="2" t="str">
        <f t="shared" si="24"/>
        <v>A Secretaria de Planejamento, Governança e Gestão, em atenção ao Disposto na Lei nº 16.165/2024 reenquadra o servidor(a)  Nina Paula Margarites Lima , ID: 3050777 , Vínculo: 2, conforme os critérios a seguir:
 *Categoria atual: DETRAN
 *Cargo atual: Analista
 *Referência atual:  
 *Tempo de Serviço Público: (19 anos, 16 dias)
 *Conversão de LP (se houver): 
 *Titulação para fins de reenquadramento (se houver) 
 *Nova Categoria: DETRAN
 *Novo cargo: Especialista em Trânsito - Ciências Jurídicas e Sociais
 *Nova Referência: D-III.</v>
      </c>
    </row>
    <row r="680" spans="2:30" ht="156" x14ac:dyDescent="0.2">
      <c r="B680">
        <v>3117898</v>
      </c>
      <c r="C680">
        <v>1</v>
      </c>
      <c r="D680" t="str">
        <f t="shared" si="23"/>
        <v>3117898/1</v>
      </c>
      <c r="E680" t="s">
        <v>1039</v>
      </c>
      <c r="I680" t="s">
        <v>524</v>
      </c>
      <c r="J680">
        <v>340032</v>
      </c>
      <c r="K680" t="s">
        <v>1157</v>
      </c>
      <c r="V680" t="s">
        <v>1168</v>
      </c>
      <c r="W680" t="s">
        <v>1618</v>
      </c>
      <c r="X680">
        <f>VLOOKUP(D680,Planilha3!$C$1:$AB$673,21,FALSE)</f>
        <v>340050</v>
      </c>
      <c r="Y680" t="str">
        <f>VLOOKUP(D680,Planilha3!$C$1:$AB$673,22,FALSE)</f>
        <v>Especialista em Trânsito - Engenharia Mecânica</v>
      </c>
      <c r="AA680" t="s">
        <v>524</v>
      </c>
      <c r="AD680" s="2" t="str">
        <f t="shared" si="24"/>
        <v>A Secretaria de Planejamento, Governança e Gestão, em atenção ao Disposto na Lei nº 16.165/2024 reenquadra o servidor(a)  Nubia dos Santos Coimbra , ID: 3117898 , Vínculo: 1, conforme os critérios a seguir:
 *Categoria atual: DETRAN
 *Cargo atual: Analista
 *Referência atual:  
 *Tempo de Serviço Público: (15 anos, 5 meses, 4 dias)
 *Conversão de LP (se houver): 
 *Titulação para fins de reenquadramento (se houver) 
 *Nova Categoria: DETRAN
 *Novo cargo: Especialista em Trânsito - Engenharia Mecânica
 *Nova Referência: E-III.</v>
      </c>
    </row>
    <row r="681" spans="2:30" ht="156" x14ac:dyDescent="0.2">
      <c r="B681">
        <v>3029433</v>
      </c>
      <c r="C681">
        <v>1</v>
      </c>
      <c r="D681" t="str">
        <f t="shared" si="23"/>
        <v>3029433/1</v>
      </c>
      <c r="E681" t="s">
        <v>1040</v>
      </c>
      <c r="I681" t="s">
        <v>524</v>
      </c>
      <c r="J681">
        <v>340034</v>
      </c>
      <c r="K681" t="s">
        <v>1156</v>
      </c>
      <c r="V681" t="s">
        <v>1522</v>
      </c>
      <c r="W681" t="s">
        <v>1617</v>
      </c>
      <c r="X681">
        <f>VLOOKUP(D681,Planilha3!$C$1:$AB$673,21,FALSE)</f>
        <v>340062</v>
      </c>
      <c r="Y681" t="str">
        <f>VLOOKUP(D681,Planilha3!$C$1:$AB$673,22,FALSE)</f>
        <v>Técnico em Trânsito - Contabilidade</v>
      </c>
      <c r="AA681" t="s">
        <v>524</v>
      </c>
      <c r="AD681" s="2" t="str">
        <f t="shared" si="24"/>
        <v>A Secretaria de Planejamento, Governança e Gestão, em atenção ao Disposto na Lei nº 16.165/2024 reenquadra o servidor(a)  Oldemar Lino Steglich , ID: 3029433 , Vínculo: 1, conforme os critérios a seguir:
 *Categoria atual: DETRAN
 *Cargo atual: Agente Técnico
 *Referência atual:  
 *Tempo de Serviço Público: (26 anos, 8 meses, 5 dias)
 *Conversão de LP (se houver): 
 *Titulação para fins de reenquadramento (se houver) 
 *Nova Categoria: DETRAN
 *Novo cargo: Técnico em Trânsito - Contabilidade
 *Nova Referência: F-III.</v>
      </c>
    </row>
    <row r="682" spans="2:30" ht="156" x14ac:dyDescent="0.2">
      <c r="B682">
        <v>3208184</v>
      </c>
      <c r="C682">
        <v>1</v>
      </c>
      <c r="D682" t="str">
        <f t="shared" si="23"/>
        <v>3208184/1</v>
      </c>
      <c r="E682" t="s">
        <v>1041</v>
      </c>
      <c r="I682" t="s">
        <v>524</v>
      </c>
      <c r="J682">
        <v>340034</v>
      </c>
      <c r="K682" t="s">
        <v>1156</v>
      </c>
      <c r="V682" t="s">
        <v>1265</v>
      </c>
      <c r="W682" t="s">
        <v>43</v>
      </c>
      <c r="X682">
        <f>VLOOKUP(D682,Planilha3!$C$1:$AB$673,21,FALSE)</f>
        <v>340066</v>
      </c>
      <c r="Y682" t="str">
        <f>VLOOKUP(D682,Planilha3!$C$1:$AB$673,22,FALSE)</f>
        <v>Técnico em Trânsito - Rede de Computadores</v>
      </c>
      <c r="AA682" t="s">
        <v>524</v>
      </c>
      <c r="AD682" s="2" t="str">
        <f t="shared" si="24"/>
        <v>A Secretaria de Planejamento, Governança e Gestão, em atenção ao Disposto na Lei nº 16.165/2024 reenquadra o servidor(a)  Otto Valdemar Kaminski Stange , ID: 3208184 , Vínculo: 1, conforme os critérios a seguir:
 *Categoria atual: DETRAN
 *Cargo atual: Agente Técnico
 *Referência atual:  
 *Tempo de Serviço Público: (14 anos, 9 meses, 16 dias)
 *Conversão de LP (se houver): 
 *Titulação para fins de reenquadramento (se houver) 
 *Nova Categoria: DETRAN
 *Novo cargo: Técnico em Trânsito - Rede de Computadores
 *Nova Referência: D-III.</v>
      </c>
    </row>
    <row r="683" spans="2:30" ht="156" x14ac:dyDescent="0.2">
      <c r="B683">
        <v>3875040</v>
      </c>
      <c r="C683">
        <v>1</v>
      </c>
      <c r="D683" t="str">
        <f t="shared" si="23"/>
        <v>3875040/1</v>
      </c>
      <c r="E683" t="s">
        <v>1042</v>
      </c>
      <c r="I683" t="s">
        <v>524</v>
      </c>
      <c r="J683">
        <v>340035</v>
      </c>
      <c r="K683" t="s">
        <v>1159</v>
      </c>
      <c r="V683" t="s">
        <v>1523</v>
      </c>
      <c r="W683" t="s">
        <v>36</v>
      </c>
      <c r="X683">
        <f>VLOOKUP(D683,Planilha3!$C$1:$AB$673,21,FALSE)</f>
        <v>340068</v>
      </c>
      <c r="Y683" t="str">
        <f>VLOOKUP(D683,Planilha3!$C$1:$AB$673,22,FALSE)</f>
        <v>Assistente em Trânsito</v>
      </c>
      <c r="AA683" t="s">
        <v>524</v>
      </c>
      <c r="AD683" s="2" t="str">
        <f t="shared" si="24"/>
        <v>A Secretaria de Planejamento, Governança e Gestão, em atenção ao Disposto na Lei nº 16.165/2024 reenquadra o servidor(a)  Pablo da Rosa Correia , ID: 3875040 , Vínculo: 1, conforme os critérios a seguir:
 *Categoria atual: DETRAN
 *Cargo atual: Assistente Administrativo e Operacional
 *Referência atual:  
 *Tempo de Serviço Público: (10 anos, 11 meses, 5 dias)
 *Conversão de LP (se houver): 
 *Titulação para fins de reenquadramento (se houver) 
 *Nova Categoria: DETRAN
 *Novo cargo: Assistente em Trânsito
 *Nova Referência: B-III.</v>
      </c>
    </row>
    <row r="684" spans="2:30" ht="156" x14ac:dyDescent="0.2">
      <c r="B684">
        <v>3693503</v>
      </c>
      <c r="C684">
        <v>1</v>
      </c>
      <c r="D684" t="str">
        <f t="shared" si="23"/>
        <v>3693503/1</v>
      </c>
      <c r="E684" t="s">
        <v>1043</v>
      </c>
      <c r="I684" t="s">
        <v>524</v>
      </c>
      <c r="J684">
        <v>340034</v>
      </c>
      <c r="K684" t="s">
        <v>1156</v>
      </c>
      <c r="V684" t="s">
        <v>1524</v>
      </c>
      <c r="W684" t="s">
        <v>35</v>
      </c>
      <c r="X684">
        <f>VLOOKUP(D684,Planilha3!$C$1:$AB$673,21,FALSE)</f>
        <v>340067</v>
      </c>
      <c r="Y684" t="str">
        <f>VLOOKUP(D684,Planilha3!$C$1:$AB$673,22,FALSE)</f>
        <v>Técnico em Trânsito -  Secretariado</v>
      </c>
      <c r="AA684" t="s">
        <v>524</v>
      </c>
      <c r="AD684" s="2" t="str">
        <f t="shared" si="24"/>
        <v>A Secretaria de Planejamento, Governança e Gestão, em atenção ao Disposto na Lei nº 16.165/2024 reenquadra o servidor(a)  Paola Bechi do Nascimento , ID: 3693503 , Vínculo: 1, conforme os critérios a seguir:
 *Categoria atual: DETRAN
 *Cargo atual: Agente Técnico
 *Referência atual:  
 *Tempo de Serviço Público: (12 anos, 4 meses, 8 dias)
 *Conversão de LP (se houver): 
 *Titulação para fins de reenquadramento (se houver) 
 *Nova Categoria: DETRAN
 *Novo cargo: Técnico em Trânsito -  Secretariado
 *Nova Referência: C-II.</v>
      </c>
    </row>
    <row r="685" spans="2:30" ht="156" x14ac:dyDescent="0.2">
      <c r="B685">
        <v>3123880</v>
      </c>
      <c r="C685">
        <v>1</v>
      </c>
      <c r="D685" t="str">
        <f t="shared" si="23"/>
        <v>3123880/1</v>
      </c>
      <c r="E685" t="s">
        <v>1044</v>
      </c>
      <c r="I685" t="s">
        <v>524</v>
      </c>
      <c r="J685">
        <v>340034</v>
      </c>
      <c r="K685" t="s">
        <v>1156</v>
      </c>
      <c r="V685" t="s">
        <v>1525</v>
      </c>
      <c r="W685" t="s">
        <v>1619</v>
      </c>
      <c r="X685">
        <f>VLOOKUP(D685,Planilha3!$C$1:$AB$673,21,FALSE)</f>
        <v>340061</v>
      </c>
      <c r="Y685" t="str">
        <f>VLOOKUP(D685,Planilha3!$C$1:$AB$673,22,FALSE)</f>
        <v>Técnico em Trânsito - Administração</v>
      </c>
      <c r="AA685" t="s">
        <v>524</v>
      </c>
      <c r="AD685" s="2" t="str">
        <f t="shared" si="24"/>
        <v>A Secretaria de Planejamento, Governança e Gestão, em atenção ao Disposto na Lei nº 16.165/2024 reenquadra o servidor(a)  Patrícia Berlim Maciel , ID: 3123880 , Vínculo: 1, conforme os critérios a seguir:
 *Categoria atual: DETRAN
 *Cargo atual: Agente Técnico
 *Referência atual:  
 *Tempo de Serviço Público: (15 anos, 5 meses, 1 dia)
 *Conversão de LP (se houver): 
 *Titulação para fins de reenquadramento (se houver) 
 *Nova Categoria: DETRAN
 *Novo cargo: Técnico em Trânsito - Administração
 *Nova Referência: E-I.</v>
      </c>
    </row>
    <row r="686" spans="2:30" ht="156" x14ac:dyDescent="0.2">
      <c r="B686">
        <v>3114880</v>
      </c>
      <c r="C686">
        <v>1</v>
      </c>
      <c r="D686" t="str">
        <f t="shared" si="23"/>
        <v>3114880/1</v>
      </c>
      <c r="E686" t="s">
        <v>1045</v>
      </c>
      <c r="I686" t="s">
        <v>524</v>
      </c>
      <c r="J686">
        <v>340032</v>
      </c>
      <c r="K686" t="s">
        <v>1157</v>
      </c>
      <c r="V686" t="s">
        <v>1164</v>
      </c>
      <c r="W686" t="s">
        <v>1616</v>
      </c>
      <c r="X686">
        <f>VLOOKUP(D686,Planilha3!$C$1:$AB$673,21,FALSE)</f>
        <v>340043</v>
      </c>
      <c r="Y686" t="str">
        <f>VLOOKUP(D686,Planilha3!$C$1:$AB$673,22,FALSE)</f>
        <v>Especialista em Trânsito - Administração</v>
      </c>
      <c r="AA686" t="s">
        <v>524</v>
      </c>
      <c r="AD686" s="2" t="str">
        <f t="shared" si="24"/>
        <v>A Secretaria de Planejamento, Governança e Gestão, em atenção ao Disposto na Lei nº 16.165/2024 reenquadra o servidor(a)  Patricia de Melo Santos , ID: 3114880 , Vínculo: 1, conforme os critérios a seguir:
 *Categoria atual: DETRAN
 *Cargo atual: Analista
 *Referência atual:  
 *Tempo de Serviço Público: (15 anos, 5 meses, 8 dias)
 *Conversão de LP (se houver): 
 *Titulação para fins de reenquadramento (se houver) 
 *Nova Categoria: DETRAN
 *Novo cargo: Especialista em Trânsito - Administração
 *Nova Referência: D-II.</v>
      </c>
    </row>
    <row r="687" spans="2:30" ht="156" x14ac:dyDescent="0.2">
      <c r="B687">
        <v>3131084</v>
      </c>
      <c r="C687">
        <v>2</v>
      </c>
      <c r="D687" t="str">
        <f t="shared" ref="D687:D749" si="25">CONCATENATE(B687,"/",C687)</f>
        <v>3131084/2</v>
      </c>
      <c r="E687" t="s">
        <v>1046</v>
      </c>
      <c r="I687" t="s">
        <v>524</v>
      </c>
      <c r="J687">
        <v>340032</v>
      </c>
      <c r="K687" t="s">
        <v>1157</v>
      </c>
      <c r="V687" t="s">
        <v>1237</v>
      </c>
      <c r="W687" t="s">
        <v>42</v>
      </c>
      <c r="X687">
        <f>VLOOKUP(D687,Planilha3!$C$1:$AB$673,21,FALSE)</f>
        <v>340043</v>
      </c>
      <c r="Y687" t="str">
        <f>VLOOKUP(D687,Planilha3!$C$1:$AB$673,22,FALSE)</f>
        <v>Especialista em Trânsito - Administração</v>
      </c>
      <c r="AA687" t="s">
        <v>524</v>
      </c>
      <c r="AD687" s="2" t="str">
        <f t="shared" si="24"/>
        <v>A Secretaria de Planejamento, Governança e Gestão, em atenção ao Disposto na Lei nº 16.165/2024 reenquadra o servidor(a)  Patricia de Oliveira , ID: 3131084 , Vínculo: 2, conforme os critérios a seguir:
 *Categoria atual: DETRAN
 *Cargo atual: Analista
 *Referência atual:  
 *Tempo de Serviço Público: (15 anos, 4 meses, 7 dias)
 *Conversão de LP (se houver): 
 *Titulação para fins de reenquadramento (se houver) 
 *Nova Categoria: DETRAN
 *Novo cargo: Especialista em Trânsito - Administração
 *Nova Referência: D-I.</v>
      </c>
    </row>
    <row r="688" spans="2:30" ht="156" x14ac:dyDescent="0.2">
      <c r="B688">
        <v>3114899</v>
      </c>
      <c r="C688">
        <v>1</v>
      </c>
      <c r="D688" t="str">
        <f t="shared" si="25"/>
        <v>3114899/1</v>
      </c>
      <c r="E688" t="s">
        <v>1047</v>
      </c>
      <c r="I688" t="s">
        <v>524</v>
      </c>
      <c r="J688">
        <v>340032</v>
      </c>
      <c r="K688" t="s">
        <v>1157</v>
      </c>
      <c r="V688" t="s">
        <v>1191</v>
      </c>
      <c r="W688" t="s">
        <v>40</v>
      </c>
      <c r="X688">
        <f>VLOOKUP(D688,Planilha3!$C$1:$AB$673,21,FALSE)</f>
        <v>340043</v>
      </c>
      <c r="Y688" t="str">
        <f>VLOOKUP(D688,Planilha3!$C$1:$AB$673,22,FALSE)</f>
        <v>Especialista em Trânsito - Administração</v>
      </c>
      <c r="AA688" t="s">
        <v>524</v>
      </c>
      <c r="AD688" s="2" t="str">
        <f t="shared" si="24"/>
        <v>A Secretaria de Planejamento, Governança e Gestão, em atenção ao Disposto na Lei nº 16.165/2024 reenquadra o servidor(a)  Paula Bandeira Licht , ID: 3114899 , Vínculo: 1, conforme os critérios a seguir:
 *Categoria atual: DETRAN
 *Cargo atual: Analista
 *Referência atual:  
 *Tempo de Serviço Público: (15 anos, 5 meses, 10 dias)
 *Conversão de LP (se houver): 
 *Titulação para fins de reenquadramento (se houver) 
 *Nova Categoria: DETRAN
 *Novo cargo: Especialista em Trânsito - Administração
 *Nova Referência: E-II.</v>
      </c>
    </row>
    <row r="689" spans="2:30" ht="156" x14ac:dyDescent="0.2">
      <c r="B689">
        <v>3882438</v>
      </c>
      <c r="C689">
        <v>1</v>
      </c>
      <c r="D689" t="str">
        <f t="shared" si="25"/>
        <v>3882438/1</v>
      </c>
      <c r="E689" t="s">
        <v>1048</v>
      </c>
      <c r="I689" t="s">
        <v>524</v>
      </c>
      <c r="J689">
        <v>340033</v>
      </c>
      <c r="K689" t="s">
        <v>1158</v>
      </c>
      <c r="V689" t="s">
        <v>1162</v>
      </c>
      <c r="W689" t="s">
        <v>35</v>
      </c>
      <c r="X689">
        <f>VLOOKUP(D689,Planilha3!$C$1:$AB$673,21,FALSE)</f>
        <v>340042</v>
      </c>
      <c r="Y689" t="str">
        <f>VLOOKUP(D689,Planilha3!$C$1:$AB$673,22,FALSE)</f>
        <v>Especialista em Trânsito - Especialista em Trânsito</v>
      </c>
      <c r="AA689" t="s">
        <v>524</v>
      </c>
      <c r="AD689" s="2" t="str">
        <f t="shared" si="24"/>
        <v>A Secretaria de Planejamento, Governança e Gestão, em atenção ao Disposto na Lei nº 16.165/2024 reenquadra o servidor(a)  Paula de Souza Corrêa , ID: 3882438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C-II.</v>
      </c>
    </row>
    <row r="690" spans="2:30" ht="156" x14ac:dyDescent="0.2">
      <c r="B690">
        <v>3208885</v>
      </c>
      <c r="C690">
        <v>1</v>
      </c>
      <c r="D690" t="str">
        <f t="shared" si="25"/>
        <v>3208885/1</v>
      </c>
      <c r="E690" t="s">
        <v>1049</v>
      </c>
      <c r="I690" t="s">
        <v>524</v>
      </c>
      <c r="J690">
        <v>340032</v>
      </c>
      <c r="K690" t="s">
        <v>1157</v>
      </c>
      <c r="V690" t="s">
        <v>1249</v>
      </c>
      <c r="W690" t="s">
        <v>1616</v>
      </c>
      <c r="X690">
        <f>VLOOKUP(D690,Planilha3!$C$1:$AB$673,21,FALSE)</f>
        <v>340057</v>
      </c>
      <c r="Y690" t="str">
        <f>VLOOKUP(D690,Planilha3!$C$1:$AB$673,22,FALSE)</f>
        <v>Especialista em Trânsito - Psicologia</v>
      </c>
      <c r="AA690" t="s">
        <v>524</v>
      </c>
      <c r="AD690" s="2" t="str">
        <f t="shared" si="24"/>
        <v>A Secretaria de Planejamento, Governança e Gestão, em atenção ao Disposto na Lei nº 16.165/2024 reenquadra o servidor(a)  Paula Gadret Ebeling , ID: 3208885 , Vínculo: 1, conforme os critérios a seguir:
 *Categoria atual: DETRAN
 *Cargo atual: Analista
 *Referência atual:  
 *Tempo de Serviço Público: (14 anos, 9 meses, 5 dias)
 *Conversão de LP (se houver): 
 *Titulação para fins de reenquadramento (se houver) 
 *Nova Categoria: DETRAN
 *Novo cargo: Especialista em Trânsito - Psicologia
 *Nova Referência: D-II.</v>
      </c>
    </row>
    <row r="691" spans="2:30" ht="156" x14ac:dyDescent="0.2">
      <c r="B691">
        <v>3050440</v>
      </c>
      <c r="C691">
        <v>2</v>
      </c>
      <c r="D691" t="str">
        <f t="shared" si="25"/>
        <v>3050440/2</v>
      </c>
      <c r="E691" t="s">
        <v>1050</v>
      </c>
      <c r="I691" t="s">
        <v>524</v>
      </c>
      <c r="J691">
        <v>340032</v>
      </c>
      <c r="K691" t="s">
        <v>1157</v>
      </c>
      <c r="V691" t="s">
        <v>1526</v>
      </c>
      <c r="W691" t="s">
        <v>1619</v>
      </c>
      <c r="X691">
        <f>VLOOKUP(D691,Planilha3!$C$1:$AB$673,21,FALSE)</f>
        <v>340048</v>
      </c>
      <c r="Y691" t="str">
        <f>VLOOKUP(D691,Planilha3!$C$1:$AB$673,22,FALSE)</f>
        <v>Especialista em Trânsito - Ciências Jurídicas e Sociais</v>
      </c>
      <c r="AA691" t="s">
        <v>524</v>
      </c>
      <c r="AD691" s="2" t="str">
        <f t="shared" si="24"/>
        <v>A Secretaria de Planejamento, Governança e Gestão, em atenção ao Disposto na Lei nº 16.165/2024 reenquadra o servidor(a)  Paula Simao Schramm , ID: 3050440 , Vínculo: 2, conforme os critérios a seguir:
 *Categoria atual: DETRAN
 *Cargo atual: Analista
 *Referência atual:  
 *Tempo de Serviço Público: (17 anos, 6 meses, 5 dias)
 *Conversão de LP (se houver): 
 *Titulação para fins de reenquadramento (se houver) 
 *Nova Categoria: DETRAN
 *Novo cargo: Especialista em Trânsito - Ciências Jurídicas e Sociais
 *Nova Referência: E-I.</v>
      </c>
    </row>
    <row r="692" spans="2:30" ht="156" x14ac:dyDescent="0.2">
      <c r="B692">
        <v>3117499</v>
      </c>
      <c r="C692">
        <v>1</v>
      </c>
      <c r="D692" t="str">
        <f t="shared" si="25"/>
        <v>3117499/1</v>
      </c>
      <c r="E692" t="s">
        <v>1051</v>
      </c>
      <c r="I692" t="s">
        <v>524</v>
      </c>
      <c r="J692">
        <v>340032</v>
      </c>
      <c r="K692" t="s">
        <v>1157</v>
      </c>
      <c r="V692" t="s">
        <v>1348</v>
      </c>
      <c r="W692" t="s">
        <v>1618</v>
      </c>
      <c r="X692">
        <f>VLOOKUP(D692,Planilha3!$C$1:$AB$673,21,FALSE)</f>
        <v>340057</v>
      </c>
      <c r="Y692" t="str">
        <f>VLOOKUP(D692,Planilha3!$C$1:$AB$673,22,FALSE)</f>
        <v>Especialista em Trânsito - Psicologia</v>
      </c>
      <c r="AA692" t="s">
        <v>524</v>
      </c>
      <c r="AD692" s="2" t="str">
        <f t="shared" si="24"/>
        <v>A Secretaria de Planejamento, Governança e Gestão, em atenção ao Disposto na Lei nº 16.165/2024 reenquadra o servidor(a)  Paulo Afonso da Rosa Santos Filho , ID: 3117499 , Vínculo: 1, conforme os critérios a seguir:
 *Categoria atual: DETRAN
 *Cargo atual: Analista
 *Referência atual:  
 *Tempo de Serviço Público: (15 anos, 5 meses, 15 dias)
 *Conversão de LP (se houver): 
 *Titulação para fins de reenquadramento (se houver) 
 *Nova Categoria: DETRAN
 *Novo cargo: Especialista em Trânsito - Psicologia
 *Nova Referência: E-III.</v>
      </c>
    </row>
    <row r="693" spans="2:30" ht="156" x14ac:dyDescent="0.2">
      <c r="B693">
        <v>3871150</v>
      </c>
      <c r="C693">
        <v>1</v>
      </c>
      <c r="D693" t="str">
        <f t="shared" si="25"/>
        <v>3871150/1</v>
      </c>
      <c r="E693" t="s">
        <v>1052</v>
      </c>
      <c r="I693" t="s">
        <v>524</v>
      </c>
      <c r="J693">
        <v>340034</v>
      </c>
      <c r="K693" t="s">
        <v>1156</v>
      </c>
      <c r="V693" t="s">
        <v>1527</v>
      </c>
      <c r="W693" t="s">
        <v>37</v>
      </c>
      <c r="X693">
        <f>VLOOKUP(D693,Planilha3!$C$1:$AB$673,21,FALSE)</f>
        <v>340065</v>
      </c>
      <c r="Y693" t="str">
        <f>VLOOKUP(D693,Planilha3!$C$1:$AB$673,22,FALSE)</f>
        <v>Técnico em Trânsito - Mecânica</v>
      </c>
      <c r="AA693" t="s">
        <v>524</v>
      </c>
      <c r="AD693" s="2" t="str">
        <f t="shared" si="24"/>
        <v>A Secretaria de Planejamento, Governança e Gestão, em atenção ao Disposto na Lei nº 16.165/2024 reenquadra o servidor(a)  Paulo Cesar Coelho da Rosa , ID: 3871150 , Vínculo: 1, conforme os critérios a seguir:
 *Categoria atual: DETRAN
 *Cargo atual: Agente Técnico
 *Referência atual:  
 *Tempo de Serviço Público: (12 anos, 1 mes, 13 dias)
 *Conversão de LP (se houver): 
 *Titulação para fins de reenquadramento (se houver) 
 *Nova Categoria: DETRAN
 *Novo cargo: Técnico em Trânsito - Mecânica
 *Nova Referência: C-I.</v>
      </c>
    </row>
    <row r="694" spans="2:30" ht="156" x14ac:dyDescent="0.2">
      <c r="B694">
        <v>3198308</v>
      </c>
      <c r="C694">
        <v>1</v>
      </c>
      <c r="D694" t="str">
        <f t="shared" si="25"/>
        <v>3198308/1</v>
      </c>
      <c r="E694" t="s">
        <v>1053</v>
      </c>
      <c r="I694" t="s">
        <v>524</v>
      </c>
      <c r="J694">
        <v>340032</v>
      </c>
      <c r="K694" t="s">
        <v>1157</v>
      </c>
      <c r="V694" t="s">
        <v>1528</v>
      </c>
      <c r="W694" t="s">
        <v>43</v>
      </c>
      <c r="X694">
        <f>VLOOKUP(D694,Planilha3!$C$1:$AB$673,21,FALSE)</f>
        <v>340043</v>
      </c>
      <c r="Y694" t="str">
        <f>VLOOKUP(D694,Planilha3!$C$1:$AB$673,22,FALSE)</f>
        <v>Especialista em Trânsito - Administração</v>
      </c>
      <c r="AA694" t="s">
        <v>524</v>
      </c>
      <c r="AD694" s="2" t="str">
        <f t="shared" si="24"/>
        <v>A Secretaria de Planejamento, Governança e Gestão, em atenção ao Disposto na Lei nº 16.165/2024 reenquadra o servidor(a)  Paulo Eduardo da Rocha Machado , ID: 3198308 , Vínculo: 1, conforme os critérios a seguir:
 *Categoria atual: DETRAN
 *Cargo atual: Analista
 *Referência atual:  
 *Tempo de Serviço Público: (16 anos, 1 mes, 2 dias)
 *Conversão de LP (se houver): 
 *Titulação para fins de reenquadramento (se houver) 
 *Nova Categoria: DETRAN
 *Novo cargo: Especialista em Trânsito - Administração
 *Nova Referência: D-III.</v>
      </c>
    </row>
    <row r="695" spans="2:30" ht="156" x14ac:dyDescent="0.2">
      <c r="B695">
        <v>3044556</v>
      </c>
      <c r="C695">
        <v>1</v>
      </c>
      <c r="D695" t="str">
        <f t="shared" si="25"/>
        <v>3044556/1</v>
      </c>
      <c r="E695" t="s">
        <v>1054</v>
      </c>
      <c r="I695" t="s">
        <v>524</v>
      </c>
      <c r="J695">
        <v>340032</v>
      </c>
      <c r="K695" t="s">
        <v>1157</v>
      </c>
      <c r="V695" t="s">
        <v>1529</v>
      </c>
      <c r="W695" t="s">
        <v>48</v>
      </c>
      <c r="X695">
        <f>VLOOKUP(D695,Planilha3!$C$1:$AB$673,21,FALSE)</f>
        <v>340043</v>
      </c>
      <c r="Y695" t="str">
        <f>VLOOKUP(D695,Planilha3!$C$1:$AB$673,22,FALSE)</f>
        <v>Especialista em Trânsito - Administração</v>
      </c>
      <c r="AA695" t="s">
        <v>524</v>
      </c>
      <c r="AD695" s="2" t="str">
        <f t="shared" si="24"/>
        <v>A Secretaria de Planejamento, Governança e Gestão, em atenção ao Disposto na Lei nº 16.165/2024 reenquadra o servidor(a)  Paulo Ernesto Trombetta , ID: 3044556 , Vínculo: 1, conforme os critérios a seguir:
 *Categoria atual: DETRAN
 *Cargo atual: Analista
 *Referência atual:  
 *Tempo de Serviço Público: (26 anos, 5 meses, 6 dias)
 *Conversão de LP (se houver): 
 *Titulação para fins de reenquadramento (se houver) 
 *Nova Categoria: DETRAN
 *Novo cargo: Especialista em Trânsito - Administração
 *Nova Referência: F-I.</v>
      </c>
    </row>
    <row r="696" spans="2:30" ht="156" x14ac:dyDescent="0.2">
      <c r="B696">
        <v>3201775</v>
      </c>
      <c r="C696">
        <v>2</v>
      </c>
      <c r="D696" t="str">
        <f t="shared" si="25"/>
        <v>3201775/2</v>
      </c>
      <c r="E696" t="s">
        <v>1055</v>
      </c>
      <c r="I696" t="s">
        <v>524</v>
      </c>
      <c r="J696">
        <v>340033</v>
      </c>
      <c r="K696" t="s">
        <v>1158</v>
      </c>
      <c r="V696" t="s">
        <v>1530</v>
      </c>
      <c r="W696" t="s">
        <v>39</v>
      </c>
      <c r="X696">
        <f>VLOOKUP(D696,Planilha3!$C$1:$AB$673,21,FALSE)</f>
        <v>340042</v>
      </c>
      <c r="Y696" t="str">
        <f>VLOOKUP(D696,Planilha3!$C$1:$AB$673,22,FALSE)</f>
        <v>Especialista em Trânsito - Especialista em Trânsito</v>
      </c>
      <c r="AA696" t="s">
        <v>524</v>
      </c>
      <c r="AD696" s="2" t="str">
        <f t="shared" si="24"/>
        <v>A Secretaria de Planejamento, Governança e Gestão, em atenção ao Disposto na Lei nº 16.165/2024 reenquadra o servidor(a)  Paulo Miguel Farias de Oliveira , ID: 3201775 , Vínculo: 2, conforme os critérios a seguir:
 *Categoria atual: DETRAN
 *Cargo atual: Técnico Superior
 *Referência atual:  
 *Tempo de Serviço Público: (10 anos, 4 meses, 19 dias)
 *Conversão de LP (se houver): 
 *Titulação para fins de reenquadramento (se houver) 
 *Nova Categoria: DETRAN
 *Novo cargo: Especialista em Trânsito - Especialista em Trânsito
 *Nova Referência: B-I.</v>
      </c>
    </row>
    <row r="697" spans="2:30" ht="156" x14ac:dyDescent="0.2">
      <c r="B697">
        <v>3208214</v>
      </c>
      <c r="C697">
        <v>1</v>
      </c>
      <c r="D697" t="str">
        <f t="shared" si="25"/>
        <v>3208214/1</v>
      </c>
      <c r="E697" t="s">
        <v>1056</v>
      </c>
      <c r="I697" t="s">
        <v>524</v>
      </c>
      <c r="J697">
        <v>340034</v>
      </c>
      <c r="K697" t="s">
        <v>1156</v>
      </c>
      <c r="V697" t="s">
        <v>1352</v>
      </c>
      <c r="W697" t="s">
        <v>35</v>
      </c>
      <c r="X697">
        <f>VLOOKUP(D697,Planilha3!$C$1:$AB$673,21,FALSE)</f>
        <v>340061</v>
      </c>
      <c r="Y697" t="str">
        <f>VLOOKUP(D697,Planilha3!$C$1:$AB$673,22,FALSE)</f>
        <v>Técnico em Trânsito - Administração</v>
      </c>
      <c r="AA697" t="s">
        <v>524</v>
      </c>
      <c r="AD697" s="2" t="str">
        <f t="shared" si="24"/>
        <v>A Secretaria de Planejamento, Governança e Gestão, em atenção ao Disposto na Lei nº 16.165/2024 reenquadra o servidor(a)  Paulo Renato Nunes Freitas , ID: 3208214 , Vínculo: 1, conforme os critérios a seguir:
 *Categoria atual: DETRAN
 *Cargo atual: Agente Técnico
 *Referência atual:  
 *Tempo de Serviço Público: (14 anos, 9 meses, 15 dias)
 *Conversão de LP (se houver): 
 *Titulação para fins de reenquadramento (se houver) 
 *Nova Categoria: DETRAN
 *Novo cargo: Técnico em Trânsito - Administração
 *Nova Referência: C-II.</v>
      </c>
    </row>
    <row r="698" spans="2:30" ht="156" x14ac:dyDescent="0.2">
      <c r="B698">
        <v>3881270</v>
      </c>
      <c r="C698">
        <v>1</v>
      </c>
      <c r="D698" t="str">
        <f t="shared" si="25"/>
        <v>3881270/1</v>
      </c>
      <c r="E698" t="s">
        <v>1057</v>
      </c>
      <c r="I698" t="s">
        <v>524</v>
      </c>
      <c r="J698">
        <v>340033</v>
      </c>
      <c r="K698" t="s">
        <v>1158</v>
      </c>
      <c r="V698" t="s">
        <v>1531</v>
      </c>
      <c r="W698" t="s">
        <v>42</v>
      </c>
      <c r="X698">
        <f>VLOOKUP(D698,Planilha3!$C$1:$AB$673,21,FALSE)</f>
        <v>340042</v>
      </c>
      <c r="Y698" t="str">
        <f>VLOOKUP(D698,Planilha3!$C$1:$AB$673,22,FALSE)</f>
        <v>Especialista em Trânsito - Especialista em Trânsito</v>
      </c>
      <c r="AA698" t="s">
        <v>524</v>
      </c>
      <c r="AD698" s="2" t="str">
        <f t="shared" si="24"/>
        <v>A Secretaria de Planejamento, Governança e Gestão, em atenção ao Disposto na Lei nº 16.165/2024 reenquadra o servidor(a)  Paulo Roberto Batista , ID: 3881270 , Vínculo: 1, conforme os critérios a seguir:
 *Categoria atual: DETRAN
 *Cargo atual: Técnico Superior
 *Referência atual:  
 *Tempo de Serviço Público: (19 anos, 11 meses, 22 dias)
 *Conversão de LP (se houver): 
 *Titulação para fins de reenquadramento (se houver) 
 *Nova Categoria: DETRAN
 *Novo cargo: Especialista em Trânsito - Especialista em Trânsito
 *Nova Referência: D-I.</v>
      </c>
    </row>
    <row r="699" spans="2:30" ht="156" x14ac:dyDescent="0.2">
      <c r="B699">
        <v>3881814</v>
      </c>
      <c r="C699">
        <v>1</v>
      </c>
      <c r="D699" t="str">
        <f t="shared" si="25"/>
        <v>3881814/1</v>
      </c>
      <c r="E699" t="s">
        <v>1058</v>
      </c>
      <c r="I699" t="s">
        <v>524</v>
      </c>
      <c r="J699">
        <v>340033</v>
      </c>
      <c r="K699" t="s">
        <v>1158</v>
      </c>
      <c r="V699" t="s">
        <v>1532</v>
      </c>
      <c r="W699" t="s">
        <v>37</v>
      </c>
      <c r="X699">
        <f>VLOOKUP(D699,Planilha3!$C$1:$AB$673,21,FALSE)</f>
        <v>340042</v>
      </c>
      <c r="Y699" t="str">
        <f>VLOOKUP(D699,Planilha3!$C$1:$AB$673,22,FALSE)</f>
        <v>Especialista em Trânsito - Especialista em Trânsito</v>
      </c>
      <c r="AA699" t="s">
        <v>524</v>
      </c>
      <c r="AD699" s="2" t="str">
        <f t="shared" si="24"/>
        <v>A Secretaria de Planejamento, Governança e Gestão, em atenção ao Disposto na Lei nº 16.165/2024 reenquadra o servidor(a)  Paulo Roberto Markoski , ID: 3881814 , Vínculo: 1, conforme os critérios a seguir:
 *Categoria atual: DETRAN
 *Cargo atual: Técnico Superior
 *Referência atual:  
 *Tempo de Serviço Público: (10 anos, 10 meses, 12 dias)
 *Conversão de LP (se houver): 
 *Titulação para fins de reenquadramento (se houver) 
 *Nova Categoria: DETRAN
 *Novo cargo: Especialista em Trânsito - Especialista em Trânsito
 *Nova Referência: C-I.</v>
      </c>
    </row>
    <row r="700" spans="2:30" ht="156" x14ac:dyDescent="0.2">
      <c r="B700">
        <v>3182819</v>
      </c>
      <c r="C700">
        <v>1</v>
      </c>
      <c r="D700" t="str">
        <f t="shared" si="25"/>
        <v>3182819/1</v>
      </c>
      <c r="E700" t="s">
        <v>1059</v>
      </c>
      <c r="I700" t="s">
        <v>524</v>
      </c>
      <c r="J700">
        <v>340032</v>
      </c>
      <c r="K700" t="s">
        <v>1157</v>
      </c>
      <c r="V700" t="s">
        <v>1533</v>
      </c>
      <c r="W700" t="s">
        <v>43</v>
      </c>
      <c r="X700">
        <f>VLOOKUP(D700,Planilha3!$C$1:$AB$673,21,FALSE)</f>
        <v>340043</v>
      </c>
      <c r="Y700" t="str">
        <f>VLOOKUP(D700,Planilha3!$C$1:$AB$673,22,FALSE)</f>
        <v>Especialista em Trânsito - Administração</v>
      </c>
      <c r="AA700" t="s">
        <v>524</v>
      </c>
      <c r="AD700" s="2" t="str">
        <f t="shared" si="24"/>
        <v>A Secretaria de Planejamento, Governança e Gestão, em atenção ao Disposto na Lei nº 16.165/2024 reenquadra o servidor(a)  Paulo Rogerio Pinto de Moraes , ID: 3182819 , Vínculo: 1, conforme os critérios a seguir:
 *Categoria atual: DETRAN
 *Cargo atual: Analista
 *Referência atual:  
 *Tempo de Serviço Público: (17 anos, 7 meses, 1 dia)
 *Conversão de LP (se houver): 
 *Titulação para fins de reenquadramento (se houver) 
 *Nova Categoria: DETRAN
 *Novo cargo: Especialista em Trânsito - Administração
 *Nova Referência: D-III.</v>
      </c>
    </row>
    <row r="701" spans="2:30" ht="156" x14ac:dyDescent="0.2">
      <c r="B701">
        <v>3114902</v>
      </c>
      <c r="C701">
        <v>1</v>
      </c>
      <c r="D701" t="str">
        <f t="shared" si="25"/>
        <v>3114902/1</v>
      </c>
      <c r="E701" t="s">
        <v>1060</v>
      </c>
      <c r="I701" t="s">
        <v>524</v>
      </c>
      <c r="J701">
        <v>340032</v>
      </c>
      <c r="K701" t="s">
        <v>1157</v>
      </c>
      <c r="V701" t="s">
        <v>1164</v>
      </c>
      <c r="W701" t="s">
        <v>40</v>
      </c>
      <c r="X701">
        <f>VLOOKUP(D701,Planilha3!$C$1:$AB$673,21,FALSE)</f>
        <v>340043</v>
      </c>
      <c r="Y701" t="str">
        <f>VLOOKUP(D701,Planilha3!$C$1:$AB$673,22,FALSE)</f>
        <v>Especialista em Trânsito - Administração</v>
      </c>
      <c r="AA701" t="s">
        <v>524</v>
      </c>
      <c r="AD701" s="2" t="str">
        <f t="shared" si="24"/>
        <v>A Secretaria de Planejamento, Governança e Gestão, em atenção ao Disposto na Lei nº 16.165/2024 reenquadra o servidor(a)  Pedro Henrique de Barcellos e Silva , ID: 3114902 , Vínculo: 1, conforme os critérios a seguir:
 *Categoria atual: DETRAN
 *Cargo atual: Analista
 *Referência atual:  
 *Tempo de Serviço Público: (15 anos, 5 meses, 8 dias)
 *Conversão de LP (se houver): 
 *Titulação para fins de reenquadramento (se houver) 
 *Nova Categoria: DETRAN
 *Novo cargo: Especialista em Trânsito - Administração
 *Nova Referência: E-II.</v>
      </c>
    </row>
    <row r="702" spans="2:30" ht="156" x14ac:dyDescent="0.2">
      <c r="B702">
        <v>3882446</v>
      </c>
      <c r="C702">
        <v>1</v>
      </c>
      <c r="D702" t="str">
        <f t="shared" si="25"/>
        <v>3882446/1</v>
      </c>
      <c r="E702" t="s">
        <v>1061</v>
      </c>
      <c r="I702" t="s">
        <v>524</v>
      </c>
      <c r="J702">
        <v>340033</v>
      </c>
      <c r="K702" t="s">
        <v>1158</v>
      </c>
      <c r="V702" t="s">
        <v>1162</v>
      </c>
      <c r="W702" t="s">
        <v>35</v>
      </c>
      <c r="X702">
        <f>VLOOKUP(D702,Planilha3!$C$1:$AB$673,21,FALSE)</f>
        <v>340042</v>
      </c>
      <c r="Y702" t="str">
        <f>VLOOKUP(D702,Planilha3!$C$1:$AB$673,22,FALSE)</f>
        <v>Especialista em Trânsito - Especialista em Trânsito</v>
      </c>
      <c r="AA702" t="s">
        <v>524</v>
      </c>
      <c r="AD702" s="2" t="str">
        <f t="shared" si="24"/>
        <v>A Secretaria de Planejamento, Governança e Gestão, em atenção ao Disposto na Lei nº 16.165/2024 reenquadra o servidor(a)  Priscila Albani Bitencourt , ID: 3882446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C-II.</v>
      </c>
    </row>
    <row r="703" spans="2:30" ht="156" x14ac:dyDescent="0.2">
      <c r="B703">
        <v>3125823</v>
      </c>
      <c r="C703">
        <v>1</v>
      </c>
      <c r="D703" t="str">
        <f t="shared" si="25"/>
        <v>3125823/1</v>
      </c>
      <c r="E703" t="s">
        <v>1062</v>
      </c>
      <c r="I703" t="s">
        <v>524</v>
      </c>
      <c r="J703">
        <v>340032</v>
      </c>
      <c r="K703" t="s">
        <v>1157</v>
      </c>
      <c r="V703" t="s">
        <v>1299</v>
      </c>
      <c r="W703" t="s">
        <v>40</v>
      </c>
      <c r="X703">
        <f>VLOOKUP(D703,Planilha3!$C$1:$AB$673,21,FALSE)</f>
        <v>340046</v>
      </c>
      <c r="Y703" t="str">
        <f>VLOOKUP(D703,Planilha3!$C$1:$AB$673,22,FALSE)</f>
        <v>Especialista em Trânsito - Ciências Contábeis</v>
      </c>
      <c r="AA703" t="s">
        <v>524</v>
      </c>
      <c r="AD703" s="2" t="str">
        <f t="shared" si="24"/>
        <v>A Secretaria de Planejamento, Governança e Gestão, em atenção ao Disposto na Lei nº 16.165/2024 reenquadra o servidor(a)  Priscila de Oliveira Machado , ID: 3125823 , Vínculo: 1, conforme os critérios a seguir:
 *Categoria atual: DETRAN
 *Cargo atual: Analista
 *Referência atual:  
 *Tempo de Serviço Público: (15 anos, 4 meses, 14 dias)
 *Conversão de LP (se houver): 
 *Titulação para fins de reenquadramento (se houver) 
 *Nova Categoria: DETRAN
 *Novo cargo: Especialista em Trânsito - Ciências Contábeis
 *Nova Referência: E-II.</v>
      </c>
    </row>
    <row r="704" spans="2:30" ht="156" x14ac:dyDescent="0.2">
      <c r="B704">
        <v>3119327</v>
      </c>
      <c r="C704">
        <v>1</v>
      </c>
      <c r="D704" t="str">
        <f t="shared" si="25"/>
        <v>3119327/1</v>
      </c>
      <c r="E704" t="s">
        <v>1063</v>
      </c>
      <c r="I704" t="s">
        <v>524</v>
      </c>
      <c r="J704">
        <v>340032</v>
      </c>
      <c r="K704" t="s">
        <v>1157</v>
      </c>
      <c r="V704" t="s">
        <v>1291</v>
      </c>
      <c r="W704" t="s">
        <v>1619</v>
      </c>
      <c r="X704">
        <f>VLOOKUP(D704,Planilha3!$C$1:$AB$673,21,FALSE)</f>
        <v>340048</v>
      </c>
      <c r="Y704" t="str">
        <f>VLOOKUP(D704,Planilha3!$C$1:$AB$673,22,FALSE)</f>
        <v>Especialista em Trânsito - Ciências Jurídicas e Sociais</v>
      </c>
      <c r="AA704" t="s">
        <v>524</v>
      </c>
      <c r="AD704" s="2" t="str">
        <f t="shared" si="24"/>
        <v>A Secretaria de Planejamento, Governança e Gestão, em atenção ao Disposto na Lei nº 16.165/2024 reenquadra o servidor(a)  Priscila de Souza Pereira , ID: 3119327 , Vínculo: 1, conforme os critérios a seguir:
 *Categoria atual: DETRAN
 *Cargo atual: Analista
 *Referência atual:  
 *Tempo de Serviço Público: (15 anos, 5 meses, 3 dias)
 *Conversão de LP (se houver): 
 *Titulação para fins de reenquadramento (se houver) 
 *Nova Categoria: DETRAN
 *Novo cargo: Especialista em Trânsito - Ciências Jurídicas e Sociais
 *Nova Referência: E-I.</v>
      </c>
    </row>
    <row r="705" spans="2:30" ht="156" x14ac:dyDescent="0.2">
      <c r="B705">
        <v>3726320</v>
      </c>
      <c r="C705">
        <v>1</v>
      </c>
      <c r="D705" t="str">
        <f t="shared" si="25"/>
        <v>3726320/1</v>
      </c>
      <c r="E705" t="s">
        <v>1064</v>
      </c>
      <c r="I705" t="s">
        <v>524</v>
      </c>
      <c r="J705">
        <v>340034</v>
      </c>
      <c r="K705" t="s">
        <v>1156</v>
      </c>
      <c r="V705" t="s">
        <v>1375</v>
      </c>
      <c r="W705" t="s">
        <v>37</v>
      </c>
      <c r="X705">
        <f>VLOOKUP(D705,Planilha3!$C$1:$AB$673,21,FALSE)</f>
        <v>340061</v>
      </c>
      <c r="Y705" t="str">
        <f>VLOOKUP(D705,Planilha3!$C$1:$AB$673,22,FALSE)</f>
        <v>Técnico em Trânsito - Administração</v>
      </c>
      <c r="AA705" t="s">
        <v>524</v>
      </c>
      <c r="AD705" s="2" t="str">
        <f t="shared" si="24"/>
        <v>A Secretaria de Planejamento, Governança e Gestão, em atenção ao Disposto na Lei nº 16.165/2024 reenquadra o servidor(a)  Priscila Oliveira da Cunha , ID: 3726320 , Vínculo: 1, conforme os critérios a seguir:
 *Categoria atual: DETRAN
 *Cargo atual: Agente Técnico
 *Referência atual:  
 *Tempo de Serviço Público: (12 anos, 3 meses, 17 dias)
 *Conversão de LP (se houver): 
 *Titulação para fins de reenquadramento (se houver) 
 *Nova Categoria: DETRAN
 *Novo cargo: Técnico em Trânsito - Administração
 *Nova Referência: C-I.</v>
      </c>
    </row>
    <row r="706" spans="2:30" ht="156" x14ac:dyDescent="0.2">
      <c r="B706">
        <v>3124185</v>
      </c>
      <c r="C706">
        <v>1</v>
      </c>
      <c r="D706" t="str">
        <f t="shared" si="25"/>
        <v>3124185/1</v>
      </c>
      <c r="E706" t="s">
        <v>1065</v>
      </c>
      <c r="I706" t="s">
        <v>524</v>
      </c>
      <c r="J706">
        <v>340032</v>
      </c>
      <c r="K706" t="s">
        <v>1157</v>
      </c>
      <c r="V706" t="s">
        <v>1525</v>
      </c>
      <c r="W706" t="s">
        <v>1619</v>
      </c>
      <c r="X706">
        <f>VLOOKUP(D706,Planilha3!$C$1:$AB$673,21,FALSE)</f>
        <v>340043</v>
      </c>
      <c r="Y706" t="str">
        <f>VLOOKUP(D706,Planilha3!$C$1:$AB$673,22,FALSE)</f>
        <v>Especialista em Trânsito - Administração</v>
      </c>
      <c r="AA706" t="s">
        <v>524</v>
      </c>
      <c r="AD706" s="2" t="str">
        <f t="shared" si="24"/>
        <v>A Secretaria de Planejamento, Governança e Gestão, em atenção ao Disposto na Lei nº 16.165/2024 reenquadra o servidor(a)  Rafael Almeida Gaist , ID: 3124185 , Vínculo: 1, conforme os critérios a seguir:
 *Categoria atual: DETRAN
 *Cargo atual: Analista
 *Referência atual:  
 *Tempo de Serviço Público: (15 anos, 5 meses, 1 dia)
 *Conversão de LP (se houver): 
 *Titulação para fins de reenquadramento (se houver) 
 *Nova Categoria: DETRAN
 *Novo cargo: Especialista em Trânsito - Administração
 *Nova Referência: E-I.</v>
      </c>
    </row>
    <row r="707" spans="2:30" ht="156" x14ac:dyDescent="0.2">
      <c r="B707">
        <v>2934973</v>
      </c>
      <c r="C707">
        <v>2</v>
      </c>
      <c r="D707" t="str">
        <f t="shared" si="25"/>
        <v>2934973/2</v>
      </c>
      <c r="E707" t="s">
        <v>1066</v>
      </c>
      <c r="I707" t="s">
        <v>524</v>
      </c>
      <c r="J707">
        <v>340034</v>
      </c>
      <c r="K707" t="s">
        <v>1156</v>
      </c>
      <c r="V707" t="s">
        <v>1534</v>
      </c>
      <c r="W707" t="s">
        <v>35</v>
      </c>
      <c r="X707">
        <f>VLOOKUP(D707,Planilha3!$C$1:$AB$673,21,FALSE)</f>
        <v>340061</v>
      </c>
      <c r="Y707" t="str">
        <f>VLOOKUP(D707,Planilha3!$C$1:$AB$673,22,FALSE)</f>
        <v>Técnico em Trânsito - Administração</v>
      </c>
      <c r="AA707" t="s">
        <v>524</v>
      </c>
      <c r="AD707" s="2" t="str">
        <f t="shared" si="24"/>
        <v>A Secretaria de Planejamento, Governança e Gestão, em atenção ao Disposto na Lei nº 16.165/2024 reenquadra o servidor(a)  Rafael Gonçalves da Cunha , ID: 2934973 , Vínculo: 2, conforme os critérios a seguir:
 *Categoria atual: DETRAN
 *Cargo atual: Agente Técnico
 *Referência atual:  
 *Tempo de Serviço Público: (25 anos, 8 meses, 16 dias)
 *Conversão de LP (se houver): 
 *Titulação para fins de reenquadramento (se houver) 
 *Nova Categoria: DETRAN
 *Novo cargo: Técnico em Trânsito - Administração
 *Nova Referência: C-II.</v>
      </c>
    </row>
    <row r="708" spans="2:30" ht="156" x14ac:dyDescent="0.2">
      <c r="B708">
        <v>3882284</v>
      </c>
      <c r="C708">
        <v>1</v>
      </c>
      <c r="D708" t="str">
        <f t="shared" si="25"/>
        <v>3882284/1</v>
      </c>
      <c r="E708" t="s">
        <v>1067</v>
      </c>
      <c r="I708" t="s">
        <v>524</v>
      </c>
      <c r="J708">
        <v>340033</v>
      </c>
      <c r="K708" t="s">
        <v>1158</v>
      </c>
      <c r="V708" t="s">
        <v>1162</v>
      </c>
      <c r="W708" t="s">
        <v>39</v>
      </c>
      <c r="X708">
        <f>VLOOKUP(D708,Planilha3!$C$1:$AB$673,21,FALSE)</f>
        <v>340042</v>
      </c>
      <c r="Y708" t="str">
        <f>VLOOKUP(D708,Planilha3!$C$1:$AB$673,22,FALSE)</f>
        <v>Especialista em Trânsito - Especialista em Trânsito</v>
      </c>
      <c r="AA708" t="s">
        <v>524</v>
      </c>
      <c r="AD708" s="2" t="str">
        <f t="shared" si="24"/>
        <v>A Secretaria de Planejamento, Governança e Gestão, em atenção ao Disposto na Lei nº 16.165/2024 reenquadra o servidor(a)  Rafael Luiz Leal , ID: 3882284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09" spans="2:30" ht="156" x14ac:dyDescent="0.2">
      <c r="B709">
        <v>3050807</v>
      </c>
      <c r="C709">
        <v>2</v>
      </c>
      <c r="D709" t="str">
        <f t="shared" si="25"/>
        <v>3050807/2</v>
      </c>
      <c r="E709" t="s">
        <v>1068</v>
      </c>
      <c r="I709" t="s">
        <v>524</v>
      </c>
      <c r="J709">
        <v>340032</v>
      </c>
      <c r="K709" t="s">
        <v>1157</v>
      </c>
      <c r="V709" t="s">
        <v>1535</v>
      </c>
      <c r="W709" t="s">
        <v>42</v>
      </c>
      <c r="X709">
        <f>VLOOKUP(D709,Planilha3!$C$1:$AB$673,21,FALSE)</f>
        <v>340048</v>
      </c>
      <c r="Y709" t="str">
        <f>VLOOKUP(D709,Planilha3!$C$1:$AB$673,22,FALSE)</f>
        <v>Especialista em Trânsito - Ciências Jurídicas e Sociais</v>
      </c>
      <c r="AA709" t="s">
        <v>524</v>
      </c>
      <c r="AD709" s="2" t="str">
        <f t="shared" si="24"/>
        <v>A Secretaria de Planejamento, Governança e Gestão, em atenção ao Disposto na Lei nº 16.165/2024 reenquadra o servidor(a)  Rafael Rodrigues Mennet , ID: 3050807 , Vínculo: 2, conforme os critérios a seguir:
 *Categoria atual: DETRAN
 *Cargo atual: Analista
 *Referência atual:  
 *Tempo de Serviço Público: (15 anos, 4 meses, 8 dias)
 *Conversão de LP (se houver): 
 *Titulação para fins de reenquadramento (se houver) 
 *Nova Categoria: DETRAN
 *Novo cargo: Especialista em Trânsito - Ciências Jurídicas e Sociais
 *Nova Referência: D-I.</v>
      </c>
    </row>
    <row r="710" spans="2:30" ht="156" x14ac:dyDescent="0.2">
      <c r="B710">
        <v>3882306</v>
      </c>
      <c r="C710">
        <v>1</v>
      </c>
      <c r="D710" t="str">
        <f t="shared" si="25"/>
        <v>3882306/1</v>
      </c>
      <c r="E710" t="s">
        <v>1069</v>
      </c>
      <c r="I710" t="s">
        <v>524</v>
      </c>
      <c r="J710">
        <v>340033</v>
      </c>
      <c r="K710" t="s">
        <v>1158</v>
      </c>
      <c r="V710" t="s">
        <v>1536</v>
      </c>
      <c r="W710" t="s">
        <v>37</v>
      </c>
      <c r="X710">
        <f>VLOOKUP(D710,Planilha3!$C$1:$AB$673,21,FALSE)</f>
        <v>340042</v>
      </c>
      <c r="Y710" t="str">
        <f>VLOOKUP(D710,Planilha3!$C$1:$AB$673,22,FALSE)</f>
        <v>Especialista em Trânsito - Especialista em Trânsito</v>
      </c>
      <c r="AA710" t="s">
        <v>524</v>
      </c>
      <c r="AD710" s="2" t="str">
        <f t="shared" si="24"/>
        <v>A Secretaria de Planejamento, Governança e Gestão, em atenção ao Disposto na Lei nº 16.165/2024 reenquadra o servidor(a)  Rafael Vargas Souza , ID: 3882306 , Vínculo: 1, conforme os critérios a seguir:
 *Categoria atual: DETRAN
 *Cargo atual: Técnico Superior
 *Referência atual:  
 *Tempo de Serviço Público: (12 anos, 4 meses, 17 dias)
 *Conversão de LP (se houver): 
 *Titulação para fins de reenquadramento (se houver) 
 *Nova Categoria: DETRAN
 *Novo cargo: Especialista em Trânsito - Especialista em Trânsito
 *Nova Referência: C-I.</v>
      </c>
    </row>
    <row r="711" spans="2:30" ht="156" x14ac:dyDescent="0.2">
      <c r="B711">
        <v>3123804</v>
      </c>
      <c r="C711">
        <v>2</v>
      </c>
      <c r="D711" t="str">
        <f t="shared" si="25"/>
        <v>3123804/2</v>
      </c>
      <c r="E711" t="s">
        <v>1070</v>
      </c>
      <c r="I711" t="s">
        <v>524</v>
      </c>
      <c r="J711">
        <v>340032</v>
      </c>
      <c r="K711" t="s">
        <v>1157</v>
      </c>
      <c r="V711" t="s">
        <v>1537</v>
      </c>
      <c r="W711" t="s">
        <v>37</v>
      </c>
      <c r="X711">
        <f>VLOOKUP(D711,Planilha3!$C$1:$AB$673,21,FALSE)</f>
        <v>340043</v>
      </c>
      <c r="Y711" t="str">
        <f>VLOOKUP(D711,Planilha3!$C$1:$AB$673,22,FALSE)</f>
        <v>Especialista em Trânsito - Administração</v>
      </c>
      <c r="AA711" t="s">
        <v>524</v>
      </c>
      <c r="AD711" s="2" t="str">
        <f t="shared" si="24"/>
        <v>A Secretaria de Planejamento, Governança e Gestão, em atenção ao Disposto na Lei nº 16.165/2024 reenquadra o servidor(a)  Rafaela Merino Lopes , ID: 3123804 , Vínculo: 2, conforme os critérios a seguir:
 *Categoria atual: DETRAN
 *Cargo atual: Analista
 *Referência atual:  
 *Tempo de Serviço Público: (13 anos, 4 meses, 12 dias)
 *Conversão de LP (se houver): 
 *Titulação para fins de reenquadramento (se houver) 
 *Nova Categoria: DETRAN
 *Novo cargo: Especialista em Trânsito - Administração
 *Nova Referência: C-I.</v>
      </c>
    </row>
    <row r="712" spans="2:30" ht="156" x14ac:dyDescent="0.2">
      <c r="B712">
        <v>3882845</v>
      </c>
      <c r="C712">
        <v>1</v>
      </c>
      <c r="D712" t="str">
        <f t="shared" si="25"/>
        <v>3882845/1</v>
      </c>
      <c r="E712" t="s">
        <v>1071</v>
      </c>
      <c r="I712" t="s">
        <v>524</v>
      </c>
      <c r="J712">
        <v>340033</v>
      </c>
      <c r="K712" t="s">
        <v>1158</v>
      </c>
      <c r="V712" t="s">
        <v>1162</v>
      </c>
      <c r="W712" t="s">
        <v>39</v>
      </c>
      <c r="X712">
        <f>VLOOKUP(D712,Planilha3!$C$1:$AB$673,21,FALSE)</f>
        <v>340042</v>
      </c>
      <c r="Y712" t="str">
        <f>VLOOKUP(D712,Planilha3!$C$1:$AB$673,22,FALSE)</f>
        <v>Especialista em Trânsito - Especialista em Trânsito</v>
      </c>
      <c r="AA712" t="s">
        <v>524</v>
      </c>
      <c r="AD712" s="2" t="str">
        <f t="shared" si="24"/>
        <v>A Secretaria de Planejamento, Governança e Gestão, em atenção ao Disposto na Lei nº 16.165/2024 reenquadra o servidor(a)  Rafaela Sant'anna Azevedo da Anunciação , ID: 3882845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13" spans="2:30" ht="156" x14ac:dyDescent="0.2">
      <c r="B713">
        <v>3117901</v>
      </c>
      <c r="C713">
        <v>1</v>
      </c>
      <c r="D713" t="str">
        <f t="shared" si="25"/>
        <v>3117901/1</v>
      </c>
      <c r="E713" t="s">
        <v>1072</v>
      </c>
      <c r="I713" t="s">
        <v>524</v>
      </c>
      <c r="J713">
        <v>340034</v>
      </c>
      <c r="K713" t="s">
        <v>1156</v>
      </c>
      <c r="V713" t="s">
        <v>1172</v>
      </c>
      <c r="W713" t="s">
        <v>1618</v>
      </c>
      <c r="X713">
        <f>VLOOKUP(D713,Planilha3!$C$1:$AB$673,21,FALSE)</f>
        <v>340061</v>
      </c>
      <c r="Y713" t="str">
        <f>VLOOKUP(D713,Planilha3!$C$1:$AB$673,22,FALSE)</f>
        <v>Técnico em Trânsito - Administração</v>
      </c>
      <c r="AA713" t="s">
        <v>524</v>
      </c>
      <c r="AD713" s="2" t="str">
        <f t="shared" si="24"/>
        <v>A Secretaria de Planejamento, Governança e Gestão, em atenção ao Disposto na Lei nº 16.165/2024 reenquadra o servidor(a)  Rafaela Silveira da Rosa , ID: 3117901 , Vínculo: 1, conforme os critérios a seguir:
 *Categoria atual: DETRAN
 *Cargo atual: Agente Técnico
 *Referência atual:  
 *Tempo de Serviço Público: (15 anos, 5 meses, 5 dias)
 *Conversão de LP (se houver): 
 *Titulação para fins de reenquadramento (se houver) 
 *Nova Categoria: DETRAN
 *Novo cargo: Técnico em Trânsito - Administração
 *Nova Referência: E-III.</v>
      </c>
    </row>
    <row r="714" spans="2:30" ht="156" x14ac:dyDescent="0.2">
      <c r="B714">
        <v>3604055</v>
      </c>
      <c r="C714">
        <v>2</v>
      </c>
      <c r="D714" t="str">
        <f t="shared" si="25"/>
        <v>3604055/2</v>
      </c>
      <c r="E714" t="s">
        <v>1073</v>
      </c>
      <c r="I714" t="s">
        <v>524</v>
      </c>
      <c r="J714">
        <v>340033</v>
      </c>
      <c r="K714" t="s">
        <v>1158</v>
      </c>
      <c r="V714" t="s">
        <v>1538</v>
      </c>
      <c r="W714" t="s">
        <v>32</v>
      </c>
      <c r="X714">
        <f>VLOOKUP(D714,Planilha3!$C$1:$AB$673,21,FALSE)</f>
        <v>340042</v>
      </c>
      <c r="Y714" t="str">
        <f>VLOOKUP(D714,Planilha3!$C$1:$AB$673,22,FALSE)</f>
        <v>Especialista em Trânsito - Especialista em Trânsito</v>
      </c>
      <c r="AA714" t="s">
        <v>524</v>
      </c>
      <c r="AD714" s="2" t="str">
        <f t="shared" si="24"/>
        <v>A Secretaria de Planejamento, Governança e Gestão, em atenção ao Disposto na Lei nº 16.165/2024 reenquadra o servidor(a)  Rainer Wisniewski Ramos , ID: 3604055 , Vínculo: 2, conforme os critérios a seguir:
 *Categoria atual: DETRAN
 *Cargo atual: Técnico Superior
 *Referência atual:  
 *Tempo de Serviço Público: (13 anos, 2 meses, 12 dias)
 *Conversão de LP (se houver): 
 *Titulação para fins de reenquadramento (se houver) 
 *Nova Categoria: DETRAN
 *Novo cargo: Especialista em Trânsito - Especialista em Trânsito
 *Nova Referência: C-III.</v>
      </c>
    </row>
    <row r="715" spans="2:30" ht="156" x14ac:dyDescent="0.2">
      <c r="B715">
        <v>2637065</v>
      </c>
      <c r="C715">
        <v>3</v>
      </c>
      <c r="D715" t="str">
        <f t="shared" si="25"/>
        <v>2637065/3</v>
      </c>
      <c r="E715" t="s">
        <v>1074</v>
      </c>
      <c r="I715" t="s">
        <v>524</v>
      </c>
      <c r="J715">
        <v>340034</v>
      </c>
      <c r="K715" t="s">
        <v>1156</v>
      </c>
      <c r="V715" t="s">
        <v>1539</v>
      </c>
      <c r="W715" t="s">
        <v>1618</v>
      </c>
      <c r="X715">
        <f>VLOOKUP(D715,Planilha3!$C$1:$AB$673,21,FALSE)</f>
        <v>340061</v>
      </c>
      <c r="Y715" t="str">
        <f>VLOOKUP(D715,Planilha3!$C$1:$AB$673,22,FALSE)</f>
        <v>Técnico em Trânsito - Administração</v>
      </c>
      <c r="AA715" t="s">
        <v>524</v>
      </c>
      <c r="AD715" s="2" t="str">
        <f t="shared" si="24"/>
        <v>A Secretaria de Planejamento, Governança e Gestão, em atenção ao Disposto na Lei nº 16.165/2024 reenquadra o servidor(a)  Raquel Clos Cesar , ID: 2637065 , Vínculo: 3, conforme os critérios a seguir:
 *Categoria atual: DETRAN
 *Cargo atual: Agente Técnico
 *Referência atual:  
 *Tempo de Serviço Público: (22 anos, 15 dias)
 *Conversão de LP (se houver): 
 *Titulação para fins de reenquadramento (se houver) 
 *Nova Categoria: DETRAN
 *Novo cargo: Técnico em Trânsito - Administração
 *Nova Referência: E-III.</v>
      </c>
    </row>
    <row r="716" spans="2:30" ht="156" x14ac:dyDescent="0.2">
      <c r="B716">
        <v>3197794</v>
      </c>
      <c r="C716">
        <v>1</v>
      </c>
      <c r="D716" t="str">
        <f t="shared" si="25"/>
        <v>3197794/1</v>
      </c>
      <c r="E716" t="s">
        <v>1075</v>
      </c>
      <c r="I716" t="s">
        <v>524</v>
      </c>
      <c r="J716">
        <v>340034</v>
      </c>
      <c r="K716" t="s">
        <v>1156</v>
      </c>
      <c r="V716" t="s">
        <v>62</v>
      </c>
      <c r="W716" t="s">
        <v>1619</v>
      </c>
      <c r="X716">
        <f>VLOOKUP(D716,Planilha3!$C$1:$AB$673,21,FALSE)</f>
        <v>340061</v>
      </c>
      <c r="Y716" t="str">
        <f>VLOOKUP(D716,Planilha3!$C$1:$AB$673,22,FALSE)</f>
        <v>Técnico em Trânsito - Administração</v>
      </c>
      <c r="AA716" t="s">
        <v>524</v>
      </c>
      <c r="AD716" s="2" t="str">
        <f t="shared" si="24"/>
        <v>A Secretaria de Planejamento, Governança e Gestão, em atenção ao Disposto na Lei nº 16.165/2024 reenquadra o servidor(a)  Raquel Cristina Costa Custodio , ID: 3197794 , Vínculo: 1, conforme os critérios a seguir:
 *Categoria atual: DETRAN
 *Cargo atual: Agente Técnico
 *Referência atual:  
 *Tempo de Serviço Público: (15 anos, 1 dia)
 *Conversão de LP (se houver): 
 *Titulação para fins de reenquadramento (se houver) 
 *Nova Categoria: DETRAN
 *Novo cargo: Técnico em Trânsito - Administração
 *Nova Referência: E-I.</v>
      </c>
    </row>
    <row r="717" spans="2:30" ht="156" x14ac:dyDescent="0.2">
      <c r="B717">
        <v>3029425</v>
      </c>
      <c r="C717">
        <v>1</v>
      </c>
      <c r="D717" t="str">
        <f t="shared" si="25"/>
        <v>3029425/1</v>
      </c>
      <c r="E717" t="s">
        <v>1076</v>
      </c>
      <c r="I717" t="s">
        <v>524</v>
      </c>
      <c r="J717">
        <v>340032</v>
      </c>
      <c r="K717" t="s">
        <v>1157</v>
      </c>
      <c r="V717" t="s">
        <v>1540</v>
      </c>
      <c r="W717" t="s">
        <v>1619</v>
      </c>
      <c r="X717">
        <f>VLOOKUP(D717,Planilha3!$C$1:$AB$673,21,FALSE)</f>
        <v>340043</v>
      </c>
      <c r="Y717" t="str">
        <f>VLOOKUP(D717,Planilha3!$C$1:$AB$673,22,FALSE)</f>
        <v>Especialista em Trânsito - Administração</v>
      </c>
      <c r="AA717" t="s">
        <v>524</v>
      </c>
      <c r="AD717" s="2" t="str">
        <f t="shared" si="24"/>
        <v>A Secretaria de Planejamento, Governança e Gestão, em atenção ao Disposto na Lei nº 16.165/2024 reenquadra o servidor(a)  Regina Alvaro Martins , ID: 3029425 , Vínculo: 1, conforme os critérios a seguir:
 *Categoria atual: DETRAN
 *Cargo atual: Analista
 *Referência atual:  
 *Tempo de Serviço Público: (22 anos, 9 meses, 17 dias)
 *Conversão de LP (se houver): 
 *Titulação para fins de reenquadramento (se houver) 
 *Nova Categoria: DETRAN
 *Novo cargo: Especialista em Trânsito - Administração
 *Nova Referência: E-I.</v>
      </c>
    </row>
    <row r="718" spans="2:30" ht="156" x14ac:dyDescent="0.2">
      <c r="B718">
        <v>3124851</v>
      </c>
      <c r="C718">
        <v>1</v>
      </c>
      <c r="D718" t="str">
        <f t="shared" si="25"/>
        <v>3124851/1</v>
      </c>
      <c r="E718" t="s">
        <v>1077</v>
      </c>
      <c r="I718" t="s">
        <v>524</v>
      </c>
      <c r="J718">
        <v>340034</v>
      </c>
      <c r="K718" t="s">
        <v>1156</v>
      </c>
      <c r="V718" t="s">
        <v>1305</v>
      </c>
      <c r="W718" t="s">
        <v>1619</v>
      </c>
      <c r="X718">
        <f>VLOOKUP(D718,Planilha3!$C$1:$AB$673,21,FALSE)</f>
        <v>340062</v>
      </c>
      <c r="Y718" t="str">
        <f>VLOOKUP(D718,Planilha3!$C$1:$AB$673,22,FALSE)</f>
        <v>Técnico em Trânsito - Contabilidade</v>
      </c>
      <c r="AA718" t="s">
        <v>524</v>
      </c>
      <c r="AD718" s="2" t="str">
        <f t="shared" si="24"/>
        <v>A Secretaria de Planejamento, Governança e Gestão, em atenção ao Disposto na Lei nº 16.165/2024 reenquadra o servidor(a)  Regina Marlene Beck , ID: 3124851 , Vínculo: 1, conforme os critérios a seguir:
 *Categoria atual: DETRAN
 *Cargo atual: Agente Técnico
 *Referência atual:  
 *Tempo de Serviço Público: (15 anos, 4 meses, 28 dias)
 *Conversão de LP (se houver): 
 *Titulação para fins de reenquadramento (se houver) 
 *Nova Categoria: DETRAN
 *Novo cargo: Técnico em Trânsito - Contabilidade
 *Nova Referência: E-I.</v>
      </c>
    </row>
    <row r="719" spans="2:30" ht="156" x14ac:dyDescent="0.2">
      <c r="B719">
        <v>3114929</v>
      </c>
      <c r="C719">
        <v>1</v>
      </c>
      <c r="D719" t="str">
        <f t="shared" si="25"/>
        <v>3114929/1</v>
      </c>
      <c r="E719" t="s">
        <v>1078</v>
      </c>
      <c r="I719" t="s">
        <v>524</v>
      </c>
      <c r="J719">
        <v>340032</v>
      </c>
      <c r="K719" t="s">
        <v>1157</v>
      </c>
      <c r="V719" t="s">
        <v>1541</v>
      </c>
      <c r="W719" t="s">
        <v>40</v>
      </c>
      <c r="X719">
        <f>VLOOKUP(D719,Planilha3!$C$1:$AB$673,21,FALSE)</f>
        <v>340043</v>
      </c>
      <c r="Y719" t="str">
        <f>VLOOKUP(D719,Planilha3!$C$1:$AB$673,22,FALSE)</f>
        <v>Especialista em Trânsito - Administração</v>
      </c>
      <c r="AA719" t="s">
        <v>524</v>
      </c>
      <c r="AD719" s="2" t="str">
        <f t="shared" si="24"/>
        <v>A Secretaria de Planejamento, Governança e Gestão, em atenção ao Disposto na Lei nº 16.165/2024 reenquadra o servidor(a)  Regis Gustavo Farias , ID: 3114929 , Vínculo: 1, conforme os critérios a seguir:
 *Categoria atual: DETRAN
 *Cargo atual: Analista
 *Referência atual:  
 *Tempo de Serviço Público: (21 anos, 10 meses, 13 dias)
 *Conversão de LP (se houver): 
 *Titulação para fins de reenquadramento (se houver) 
 *Nova Categoria: DETRAN
 *Novo cargo: Especialista em Trânsito - Administração
 *Nova Referência: E-II.</v>
      </c>
    </row>
    <row r="720" spans="2:30" ht="156" x14ac:dyDescent="0.2">
      <c r="B720">
        <v>3031330</v>
      </c>
      <c r="C720">
        <v>1</v>
      </c>
      <c r="D720" t="str">
        <f t="shared" si="25"/>
        <v>3031330/1</v>
      </c>
      <c r="E720" t="s">
        <v>1079</v>
      </c>
      <c r="I720" t="s">
        <v>524</v>
      </c>
      <c r="J720">
        <v>340032</v>
      </c>
      <c r="K720" t="s">
        <v>1157</v>
      </c>
      <c r="V720" t="s">
        <v>1542</v>
      </c>
      <c r="W720" t="s">
        <v>1616</v>
      </c>
      <c r="X720">
        <f>VLOOKUP(D720,Planilha3!$C$1:$AB$673,21,FALSE)</f>
        <v>340048</v>
      </c>
      <c r="Y720" t="str">
        <f>VLOOKUP(D720,Planilha3!$C$1:$AB$673,22,FALSE)</f>
        <v>Especialista em Trânsito - Ciências Jurídicas e Sociais</v>
      </c>
      <c r="AA720" t="s">
        <v>524</v>
      </c>
      <c r="AD720" s="2" t="str">
        <f t="shared" si="24"/>
        <v>A Secretaria de Planejamento, Governança e Gestão, em atenção ao Disposto na Lei nº 16.165/2024 reenquadra o servidor(a)  Rejane Pinho Lima , ID: 3031330 , Vínculo: 1, conforme os critérios a seguir:
 *Categoria atual: DETRAN
 *Cargo atual: Analista
 *Referência atual:  
 *Tempo de Serviço Público: (33 anos, 3 meses, 3 dias)
 *Conversão de LP (se houver): 
 *Titulação para fins de reenquadramento (se houver) 
 *Nova Categoria: DETRAN
 *Novo cargo: Especialista em Trânsito - Ciências Jurídicas e Sociais
 *Nova Referência: D-II.</v>
      </c>
    </row>
    <row r="721" spans="2:30" ht="156" x14ac:dyDescent="0.2">
      <c r="B721">
        <v>3871320</v>
      </c>
      <c r="C721">
        <v>2</v>
      </c>
      <c r="D721" t="str">
        <f t="shared" si="25"/>
        <v>3871320/2</v>
      </c>
      <c r="E721" t="s">
        <v>1080</v>
      </c>
      <c r="I721" t="s">
        <v>524</v>
      </c>
      <c r="J721">
        <v>340032</v>
      </c>
      <c r="K721" t="s">
        <v>1157</v>
      </c>
      <c r="V721" t="s">
        <v>63</v>
      </c>
      <c r="W721" t="s">
        <v>35</v>
      </c>
      <c r="X721">
        <f>VLOOKUP(D721,Planilha3!$C$1:$AB$673,21,FALSE)</f>
        <v>340050</v>
      </c>
      <c r="Y721" t="str">
        <f>VLOOKUP(D721,Planilha3!$C$1:$AB$673,22,FALSE)</f>
        <v>Especialista em Trânsito - Engenharia Mecânica</v>
      </c>
      <c r="AA721" t="s">
        <v>524</v>
      </c>
      <c r="AD721" s="2" t="str">
        <f t="shared" si="24"/>
        <v>A Secretaria de Planejamento, Governança e Gestão, em atenção ao Disposto na Lei nº 16.165/2024 reenquadra o servidor(a)  Renan André Costenaro , ID: 3871320 , Vínculo: 2, conforme os critérios a seguir:
 *Categoria atual: DETRAN
 *Cargo atual: Analista
 *Referência atual:  
 *Tempo de Serviço Público: (10 anos, 9 meses, 14 dias)
 *Conversão de LP (se houver): 
 *Titulação para fins de reenquadramento (se houver) 
 *Nova Categoria: DETRAN
 *Novo cargo: Especialista em Trânsito - Engenharia Mecânica
 *Nova Referência: C-II.</v>
      </c>
    </row>
    <row r="722" spans="2:30" ht="156" x14ac:dyDescent="0.2">
      <c r="B722">
        <v>4439325</v>
      </c>
      <c r="C722">
        <v>1</v>
      </c>
      <c r="D722" t="str">
        <f t="shared" si="25"/>
        <v>4439325/1</v>
      </c>
      <c r="E722" t="s">
        <v>1081</v>
      </c>
      <c r="I722" t="s">
        <v>524</v>
      </c>
      <c r="J722">
        <v>340034</v>
      </c>
      <c r="K722" t="s">
        <v>1156</v>
      </c>
      <c r="V722" t="s">
        <v>1543</v>
      </c>
      <c r="W722" t="s">
        <v>44</v>
      </c>
      <c r="X722">
        <f>VLOOKUP(D722,Planilha3!$C$1:$AB$673,21,FALSE)</f>
        <v>340065</v>
      </c>
      <c r="Y722" t="str">
        <f>VLOOKUP(D722,Planilha3!$C$1:$AB$673,22,FALSE)</f>
        <v>Técnico em Trânsito - Mecânica</v>
      </c>
      <c r="AA722" t="s">
        <v>524</v>
      </c>
      <c r="AD722" s="2" t="str">
        <f t="shared" si="24"/>
        <v>A Secretaria de Planejamento, Governança e Gestão, em atenção ao Disposto na Lei nº 16.165/2024 reenquadra o servidor(a)  Renan Felipe Bauer Mezetti , ID: 4439325 , Vínculo: 1, conforme os critérios a seguir:
 *Categoria atual: DETRAN
 *Cargo atual: Agente Técnico
 *Referência atual:  
 *Tempo de Serviço Público: (7 anos, 1 mes, 27 dias)
 *Conversão de LP (se houver): 
 *Titulação para fins de reenquadramento (se houver) 
 *Nova Categoria: DETRAN
 *Novo cargo: Técnico em Trânsito - Mecânica
 *Nova Referência: B-II.</v>
      </c>
    </row>
    <row r="723" spans="2:30" ht="156" x14ac:dyDescent="0.2">
      <c r="B723">
        <v>3616061</v>
      </c>
      <c r="C723">
        <v>1</v>
      </c>
      <c r="D723" t="str">
        <f t="shared" si="25"/>
        <v>3616061/1</v>
      </c>
      <c r="E723" t="s">
        <v>1082</v>
      </c>
      <c r="I723" t="s">
        <v>524</v>
      </c>
      <c r="J723">
        <v>340032</v>
      </c>
      <c r="K723" t="s">
        <v>1157</v>
      </c>
      <c r="V723" t="s">
        <v>1544</v>
      </c>
      <c r="W723" t="s">
        <v>32</v>
      </c>
      <c r="X723">
        <f>VLOOKUP(D723,Planilha3!$C$1:$AB$673,21,FALSE)</f>
        <v>340043</v>
      </c>
      <c r="Y723" t="str">
        <f>VLOOKUP(D723,Planilha3!$C$1:$AB$673,22,FALSE)</f>
        <v>Especialista em Trânsito - Administração</v>
      </c>
      <c r="AA723" t="s">
        <v>524</v>
      </c>
      <c r="AD723" s="2" t="str">
        <f t="shared" si="24"/>
        <v>A Secretaria de Planejamento, Governança e Gestão, em atenção ao Disposto na Lei nº 16.165/2024 reenquadra o servidor(a)  Renata da Cunha Pinto Takagi , ID: 3616061 , Vínculo: 1, conforme os critérios a seguir:
 *Categoria atual: DETRAN
 *Cargo atual: Analista
 *Referência atual:  
 *Tempo de Serviço Público: (13 anos, 1 mes)
 *Conversão de LP (se houver): 
 *Titulação para fins de reenquadramento (se houver) 
 *Nova Categoria: DETRAN
 *Novo cargo: Especialista em Trânsito - Administração
 *Nova Referência: C-III.</v>
      </c>
    </row>
    <row r="724" spans="2:30" ht="156" x14ac:dyDescent="0.2">
      <c r="B724">
        <v>4215621</v>
      </c>
      <c r="C724">
        <v>1</v>
      </c>
      <c r="D724" t="str">
        <f t="shared" si="25"/>
        <v>4215621/1</v>
      </c>
      <c r="E724" t="s">
        <v>1083</v>
      </c>
      <c r="I724" t="s">
        <v>524</v>
      </c>
      <c r="J724">
        <v>340033</v>
      </c>
      <c r="K724" t="s">
        <v>1158</v>
      </c>
      <c r="V724" t="s">
        <v>1545</v>
      </c>
      <c r="W724" t="s">
        <v>39</v>
      </c>
      <c r="X724">
        <f>VLOOKUP(D724,Planilha3!$C$1:$AB$673,21,FALSE)</f>
        <v>340042</v>
      </c>
      <c r="Y724" t="str">
        <f>VLOOKUP(D724,Planilha3!$C$1:$AB$673,22,FALSE)</f>
        <v>Especialista em Trânsito - Especialista em Trânsito</v>
      </c>
      <c r="AA724" t="s">
        <v>524</v>
      </c>
      <c r="AD724" s="2" t="str">
        <f t="shared" si="24"/>
        <v>A Secretaria de Planejamento, Governança e Gestão, em atenção ao Disposto na Lei nº 16.165/2024 reenquadra o servidor(a)  Renata de Oliveira Pereira , ID: 4215621 , Vínculo: 1, conforme os critérios a seguir:
 *Categoria atual: DETRAN
 *Cargo atual: Técnico Superior
 *Referência atual:  
 *Tempo de Serviço Público: (16 anos, 10 meses, 17 dias)
 *Conversão de LP (se houver): 
 *Titulação para fins de reenquadramento (se houver) 
 *Nova Categoria: DETRAN
 *Novo cargo: Especialista em Trânsito - Especialista em Trânsito
 *Nova Referência: B-I.</v>
      </c>
    </row>
    <row r="725" spans="2:30" ht="156" x14ac:dyDescent="0.2">
      <c r="B725">
        <v>3029379</v>
      </c>
      <c r="C725">
        <v>1</v>
      </c>
      <c r="D725" t="str">
        <f t="shared" si="25"/>
        <v>3029379/1</v>
      </c>
      <c r="E725" t="s">
        <v>1084</v>
      </c>
      <c r="I725" t="s">
        <v>524</v>
      </c>
      <c r="J725">
        <v>340032</v>
      </c>
      <c r="K725" t="s">
        <v>1157</v>
      </c>
      <c r="V725" t="s">
        <v>1438</v>
      </c>
      <c r="W725" t="s">
        <v>1621</v>
      </c>
      <c r="X725">
        <f>VLOOKUP(D725,Planilha3!$C$1:$AB$673,21,FALSE)</f>
        <v>340059</v>
      </c>
      <c r="Y725" t="str">
        <f>VLOOKUP(D725,Planilha3!$C$1:$AB$673,22,FALSE)</f>
        <v>Especialista em Trânsito - Secretariado Executivo</v>
      </c>
      <c r="AA725" t="s">
        <v>524</v>
      </c>
      <c r="AD725" s="2" t="str">
        <f t="shared" si="24"/>
        <v>A Secretaria de Planejamento, Governança e Gestão, em atenção ao Disposto na Lei nº 16.165/2024 reenquadra o servidor(a)  Renata de Souza Tornin , ID: 3029379 , Vínculo: 1, conforme os critérios a seguir:
 *Categoria atual: DETRAN
 *Cargo atual: Analista
 *Referência atual:  
 *Tempo de Serviço Público: (26 anos, 8 meses, 9 dias)
 *Conversão de LP (se houver): 
 *Titulação para fins de reenquadramento (se houver) 
 *Nova Categoria: DETRAN
 *Novo cargo: Especialista em Trânsito - Secretariado Executivo
 *Nova Referência: F-III - ESPECIAL.</v>
      </c>
    </row>
    <row r="726" spans="2:30" ht="156" x14ac:dyDescent="0.2">
      <c r="B726">
        <v>3239578</v>
      </c>
      <c r="C726">
        <v>1</v>
      </c>
      <c r="D726" t="str">
        <f t="shared" si="25"/>
        <v>3239578/1</v>
      </c>
      <c r="E726" t="s">
        <v>1085</v>
      </c>
      <c r="I726" t="s">
        <v>524</v>
      </c>
      <c r="J726">
        <v>340032</v>
      </c>
      <c r="K726" t="s">
        <v>1157</v>
      </c>
      <c r="V726" t="s">
        <v>1546</v>
      </c>
      <c r="W726" t="s">
        <v>42</v>
      </c>
      <c r="X726">
        <f>VLOOKUP(D726,Planilha3!$C$1:$AB$673,21,FALSE)</f>
        <v>340057</v>
      </c>
      <c r="Y726" t="str">
        <f>VLOOKUP(D726,Planilha3!$C$1:$AB$673,22,FALSE)</f>
        <v>Especialista em Trânsito - Psicologia</v>
      </c>
      <c r="AA726" t="s">
        <v>524</v>
      </c>
      <c r="AD726" s="2" t="str">
        <f t="shared" si="24"/>
        <v>A Secretaria de Planejamento, Governança e Gestão, em atenção ao Disposto na Lei nº 16.165/2024 reenquadra o servidor(a)  Renata Dotto Cidade , ID: 3239578 , Vínculo: 1, conforme os critérios a seguir:
 *Categoria atual: DETRAN
 *Cargo atual: Analista
 *Referência atual:  
 *Tempo de Serviço Público: (14 anos, 8 meses, 15 dias)
 *Conversão de LP (se houver): 
 *Titulação para fins de reenquadramento (se houver) 
 *Nova Categoria: DETRAN
 *Novo cargo: Especialista em Trânsito - Psicologia
 *Nova Referência: D-I.</v>
      </c>
    </row>
    <row r="727" spans="2:30" ht="156" x14ac:dyDescent="0.2">
      <c r="B727">
        <v>3685381</v>
      </c>
      <c r="C727">
        <v>1</v>
      </c>
      <c r="D727" t="str">
        <f t="shared" si="25"/>
        <v>3685381/1</v>
      </c>
      <c r="E727" t="s">
        <v>1086</v>
      </c>
      <c r="I727" t="s">
        <v>524</v>
      </c>
      <c r="J727">
        <v>340034</v>
      </c>
      <c r="K727" t="s">
        <v>1156</v>
      </c>
      <c r="V727" t="s">
        <v>1547</v>
      </c>
      <c r="W727" t="s">
        <v>42</v>
      </c>
      <c r="X727">
        <f>VLOOKUP(D727,Planilha3!$C$1:$AB$673,21,FALSE)</f>
        <v>340061</v>
      </c>
      <c r="Y727" t="str">
        <f>VLOOKUP(D727,Planilha3!$C$1:$AB$673,22,FALSE)</f>
        <v>Técnico em Trânsito - Administração</v>
      </c>
      <c r="AA727" t="s">
        <v>524</v>
      </c>
      <c r="AD727" s="2" t="str">
        <f t="shared" si="24"/>
        <v>A Secretaria de Planejamento, Governança e Gestão, em atenção ao Disposto na Lei nº 16.165/2024 reenquadra o servidor(a)  Renata Silveira da Silva , ID: 3685381 , Vínculo: 1, conforme os critérios a seguir:
 *Categoria atual: DETRAN
 *Cargo atual: Agente Técnico
 *Referência atual:  
 *Tempo de Serviço Público: (12 anos, 4 meses, 29 dias)
 *Conversão de LP (se houver): 
 *Titulação para fins de reenquadramento (se houver) 
 *Nova Categoria: DETRAN
 *Novo cargo: Técnico em Trânsito - Administração
 *Nova Referência: D-I.</v>
      </c>
    </row>
    <row r="728" spans="2:30" ht="156" x14ac:dyDescent="0.2">
      <c r="B728">
        <v>3883132</v>
      </c>
      <c r="C728">
        <v>1</v>
      </c>
      <c r="D728" t="str">
        <f t="shared" si="25"/>
        <v>3883132/1</v>
      </c>
      <c r="E728" t="s">
        <v>1087</v>
      </c>
      <c r="I728" t="s">
        <v>524</v>
      </c>
      <c r="J728">
        <v>340033</v>
      </c>
      <c r="K728" t="s">
        <v>1158</v>
      </c>
      <c r="V728" t="s">
        <v>1162</v>
      </c>
      <c r="W728" t="s">
        <v>39</v>
      </c>
      <c r="X728">
        <f>VLOOKUP(D728,Planilha3!$C$1:$AB$673,21,FALSE)</f>
        <v>340042</v>
      </c>
      <c r="Y728" t="str">
        <f>VLOOKUP(D728,Planilha3!$C$1:$AB$673,22,FALSE)</f>
        <v>Especialista em Trânsito - Especialista em Trânsito</v>
      </c>
      <c r="AA728" t="s">
        <v>524</v>
      </c>
      <c r="AD728" s="2" t="str">
        <f t="shared" si="24"/>
        <v>A Secretaria de Planejamento, Governança e Gestão, em atenção ao Disposto na Lei nº 16.165/2024 reenquadra o servidor(a)  Renata Tomasini Scipioni , ID: 3883132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29" spans="2:30" ht="156" x14ac:dyDescent="0.2">
      <c r="B729">
        <v>3182622</v>
      </c>
      <c r="C729">
        <v>1</v>
      </c>
      <c r="D729" t="str">
        <f t="shared" si="25"/>
        <v>3182622/1</v>
      </c>
      <c r="E729" t="s">
        <v>1088</v>
      </c>
      <c r="I729" t="s">
        <v>524</v>
      </c>
      <c r="J729">
        <v>340034</v>
      </c>
      <c r="K729" t="s">
        <v>1156</v>
      </c>
      <c r="V729" t="s">
        <v>1548</v>
      </c>
      <c r="W729" t="s">
        <v>42</v>
      </c>
      <c r="X729">
        <f>VLOOKUP(D729,Planilha3!$C$1:$AB$673,21,FALSE)</f>
        <v>340066</v>
      </c>
      <c r="Y729" t="str">
        <f>VLOOKUP(D729,Planilha3!$C$1:$AB$673,22,FALSE)</f>
        <v>Técnico em Trânsito - Rede de Computadores</v>
      </c>
      <c r="AA729" t="s">
        <v>524</v>
      </c>
      <c r="AD729" s="2" t="str">
        <f t="shared" si="24"/>
        <v>A Secretaria de Planejamento, Governança e Gestão, em atenção ao Disposto na Lei nº 16.165/2024 reenquadra o servidor(a)  Renato Goncalves Ruschel , ID: 3182622 , Vínculo: 1, conforme os critérios a seguir:
 *Categoria atual: DETRAN
 *Cargo atual: Agente Técnico
 *Referência atual:  
 *Tempo de Serviço Público: (15 anos, 1 mes, 26 dias)
 *Conversão de LP (se houver): 
 *Titulação para fins de reenquadramento (se houver) 
 *Nova Categoria: DETRAN
 *Novo cargo: Técnico em Trânsito - Rede de Computadores
 *Nova Referência: D-I.</v>
      </c>
    </row>
    <row r="730" spans="2:30" ht="156" x14ac:dyDescent="0.2">
      <c r="B730">
        <v>3881261</v>
      </c>
      <c r="C730">
        <v>1</v>
      </c>
      <c r="D730" t="str">
        <f t="shared" si="25"/>
        <v>3881261/1</v>
      </c>
      <c r="E730" t="s">
        <v>1089</v>
      </c>
      <c r="I730" t="s">
        <v>524</v>
      </c>
      <c r="J730">
        <v>340033</v>
      </c>
      <c r="K730" t="s">
        <v>1158</v>
      </c>
      <c r="V730" t="s">
        <v>1162</v>
      </c>
      <c r="W730" t="s">
        <v>39</v>
      </c>
      <c r="X730">
        <f>VLOOKUP(D730,Planilha3!$C$1:$AB$673,21,FALSE)</f>
        <v>340042</v>
      </c>
      <c r="Y730" t="str">
        <f>VLOOKUP(D730,Planilha3!$C$1:$AB$673,22,FALSE)</f>
        <v>Especialista em Trânsito - Especialista em Trânsito</v>
      </c>
      <c r="AA730" t="s">
        <v>524</v>
      </c>
      <c r="AD730" s="2" t="str">
        <f t="shared" si="24"/>
        <v>A Secretaria de Planejamento, Governança e Gestão, em atenção ao Disposto na Lei nº 16.165/2024 reenquadra o servidor(a)  Rhaissa Becker Scarduelli , ID: 3881261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31" spans="2:30" ht="156" x14ac:dyDescent="0.2">
      <c r="B731">
        <v>3045536</v>
      </c>
      <c r="C731">
        <v>1</v>
      </c>
      <c r="D731" t="str">
        <f t="shared" si="25"/>
        <v>3045536/1</v>
      </c>
      <c r="E731" t="s">
        <v>1090</v>
      </c>
      <c r="I731" t="s">
        <v>524</v>
      </c>
      <c r="J731">
        <v>340032</v>
      </c>
      <c r="K731" t="s">
        <v>1157</v>
      </c>
      <c r="V731" t="s">
        <v>1549</v>
      </c>
      <c r="W731" t="s">
        <v>1618</v>
      </c>
      <c r="X731">
        <f>VLOOKUP(D731,Planilha3!$C$1:$AB$673,21,FALSE)</f>
        <v>340050</v>
      </c>
      <c r="Y731" t="str">
        <f>VLOOKUP(D731,Planilha3!$C$1:$AB$673,22,FALSE)</f>
        <v>Especialista em Trânsito - Engenharia Mecânica</v>
      </c>
      <c r="AA731" t="s">
        <v>524</v>
      </c>
      <c r="AD731" s="2" t="str">
        <f t="shared" si="24"/>
        <v>A Secretaria de Planejamento, Governança e Gestão, em atenção ao Disposto na Lei nº 16.165/2024 reenquadra o servidor(a)  Riberto Marques Fraga , ID: 3045536 , Vínculo: 1, conforme os critérios a seguir:
 *Categoria atual: DETRAN
 *Cargo atual: Analista
 *Referência atual:  
 *Tempo de Serviço Público: (28 anos, 10 meses, 17 dias)
 *Conversão de LP (se houver): 
 *Titulação para fins de reenquadramento (se houver) 
 *Nova Categoria: DETRAN
 *Novo cargo: Especialista em Trânsito - Engenharia Mecânica
 *Nova Referência: E-III.</v>
      </c>
    </row>
    <row r="732" spans="2:30" ht="156" x14ac:dyDescent="0.2">
      <c r="B732">
        <v>3030954</v>
      </c>
      <c r="C732">
        <v>1</v>
      </c>
      <c r="D732" t="str">
        <f t="shared" si="25"/>
        <v>3030954/1</v>
      </c>
      <c r="E732" t="s">
        <v>1091</v>
      </c>
      <c r="I732" t="s">
        <v>524</v>
      </c>
      <c r="J732">
        <v>340032</v>
      </c>
      <c r="K732" t="s">
        <v>1157</v>
      </c>
      <c r="V732" t="s">
        <v>1550</v>
      </c>
      <c r="W732" t="s">
        <v>1617</v>
      </c>
      <c r="X732">
        <f>VLOOKUP(D732,Planilha3!$C$1:$AB$673,21,FALSE)</f>
        <v>340047</v>
      </c>
      <c r="Y732" t="str">
        <f>VLOOKUP(D732,Planilha3!$C$1:$AB$673,22,FALSE)</f>
        <v>Especialista em Trânsito - Ciências Econômicas</v>
      </c>
      <c r="AA732" t="s">
        <v>524</v>
      </c>
      <c r="AD732" s="2" t="str">
        <f t="shared" si="24"/>
        <v>A Secretaria de Planejamento, Governança e Gestão, em atenção ao Disposto na Lei nº 16.165/2024 reenquadra o servidor(a)  Ricardo Franco Moreira , ID: 3030954 , Vínculo: 1, conforme os critérios a seguir:
 *Categoria atual: DETRAN
 *Cargo atual: Analista
 *Referência atual:  
 *Tempo de Serviço Público: (26 anos, 7 meses, 11 dias)
 *Conversão de LP (se houver): 
 *Titulação para fins de reenquadramento (se houver) 
 *Nova Categoria: DETRAN
 *Novo cargo: Especialista em Trânsito - Ciências Econômicas
 *Nova Referência: F-III.</v>
      </c>
    </row>
    <row r="733" spans="2:30" ht="156" x14ac:dyDescent="0.2">
      <c r="B733">
        <v>3882365</v>
      </c>
      <c r="C733">
        <v>1</v>
      </c>
      <c r="D733" t="str">
        <f t="shared" si="25"/>
        <v>3882365/1</v>
      </c>
      <c r="E733" t="s">
        <v>1092</v>
      </c>
      <c r="I733" t="s">
        <v>524</v>
      </c>
      <c r="J733">
        <v>340033</v>
      </c>
      <c r="K733" t="s">
        <v>1158</v>
      </c>
      <c r="V733" t="s">
        <v>1162</v>
      </c>
      <c r="W733" t="s">
        <v>39</v>
      </c>
      <c r="X733">
        <f>VLOOKUP(D733,Planilha3!$C$1:$AB$673,21,FALSE)</f>
        <v>340042</v>
      </c>
      <c r="Y733" t="str">
        <f>VLOOKUP(D733,Planilha3!$C$1:$AB$673,22,FALSE)</f>
        <v>Especialista em Trânsito - Especialista em Trânsito</v>
      </c>
      <c r="AA733" t="s">
        <v>524</v>
      </c>
      <c r="AD733" s="2" t="str">
        <f t="shared" si="24"/>
        <v>A Secretaria de Planejamento, Governança e Gestão, em atenção ao Disposto na Lei nº 16.165/2024 reenquadra o servidor(a)  Ricardo Kupas Falcão , ID: 3882365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34" spans="2:30" ht="156" x14ac:dyDescent="0.2">
      <c r="B734">
        <v>3880443</v>
      </c>
      <c r="C734">
        <v>1</v>
      </c>
      <c r="D734" t="str">
        <f t="shared" si="25"/>
        <v>3880443/1</v>
      </c>
      <c r="E734" t="s">
        <v>1093</v>
      </c>
      <c r="I734" t="s">
        <v>524</v>
      </c>
      <c r="J734">
        <v>340034</v>
      </c>
      <c r="K734" t="s">
        <v>1156</v>
      </c>
      <c r="V734" t="s">
        <v>1162</v>
      </c>
      <c r="W734" t="s">
        <v>44</v>
      </c>
      <c r="X734">
        <f>VLOOKUP(D734,Planilha3!$C$1:$AB$673,21,FALSE)</f>
        <v>340065</v>
      </c>
      <c r="Y734" t="str">
        <f>VLOOKUP(D734,Planilha3!$C$1:$AB$673,22,FALSE)</f>
        <v>Técnico em Trânsito - Mecânica</v>
      </c>
      <c r="AA734" t="s">
        <v>524</v>
      </c>
      <c r="AD734" s="2" t="str">
        <f t="shared" si="24"/>
        <v>A Secretaria de Planejamento, Governança e Gestão, em atenção ao Disposto na Lei nº 16.165/2024 reenquadra o servidor(a)  Ricky Chies Esteves , ID: 3880443 , Vínculo: 1, conforme os critérios a seguir:
 *Categoria atual: DETRAN
 *Cargo atual: Agente Técnico
 *Referência atual:  
 *Tempo de Serviço Público: (10 anos, 10 meses, 21 dias)
 *Conversão de LP (se houver): 
 *Titulação para fins de reenquadramento (se houver) 
 *Nova Categoria: DETRAN
 *Novo cargo: Técnico em Trânsito - Mecânica
 *Nova Referência: B-II.</v>
      </c>
    </row>
    <row r="735" spans="2:30" ht="156" x14ac:dyDescent="0.2">
      <c r="B735">
        <v>3904520</v>
      </c>
      <c r="C735">
        <v>1</v>
      </c>
      <c r="D735" t="str">
        <f t="shared" si="25"/>
        <v>3904520/1</v>
      </c>
      <c r="E735" t="s">
        <v>1094</v>
      </c>
      <c r="I735" t="s">
        <v>524</v>
      </c>
      <c r="J735">
        <v>340034</v>
      </c>
      <c r="K735" t="s">
        <v>1156</v>
      </c>
      <c r="V735" t="s">
        <v>1551</v>
      </c>
      <c r="W735" t="s">
        <v>37</v>
      </c>
      <c r="X735">
        <f>VLOOKUP(D735,Planilha3!$C$1:$AB$673,21,FALSE)</f>
        <v>340065</v>
      </c>
      <c r="Y735" t="str">
        <f>VLOOKUP(D735,Planilha3!$C$1:$AB$673,22,FALSE)</f>
        <v>Técnico em Trânsito - Mecânica</v>
      </c>
      <c r="AA735" t="s">
        <v>524</v>
      </c>
      <c r="AD735" s="2" t="str">
        <f t="shared" si="24"/>
        <v>A Secretaria de Planejamento, Governança e Gestão, em atenção ao Disposto na Lei nº 16.165/2024 reenquadra o servidor(a)  Rivelino Costa da Silva , ID: 3904520 , Vínculo: 1, conforme os critérios a seguir:
 *Categoria atual: DETRAN
 *Cargo atual: Agente Técnico
 *Referência atual:  
 *Tempo de Serviço Público: (10 anos, 7 meses, 25 dias)
 *Conversão de LP (se houver): 
 *Titulação para fins de reenquadramento (se houver) 
 *Nova Categoria: DETRAN
 *Novo cargo: Técnico em Trânsito - Mecânica
 *Nova Referência: C-I.</v>
      </c>
    </row>
    <row r="736" spans="2:30" ht="156" x14ac:dyDescent="0.2">
      <c r="B736">
        <v>3044688</v>
      </c>
      <c r="C736">
        <v>1</v>
      </c>
      <c r="D736" t="str">
        <f t="shared" si="25"/>
        <v>3044688/1</v>
      </c>
      <c r="E736" t="s">
        <v>1095</v>
      </c>
      <c r="I736" t="s">
        <v>524</v>
      </c>
      <c r="J736">
        <v>340034</v>
      </c>
      <c r="K736" t="s">
        <v>1156</v>
      </c>
      <c r="V736" t="s">
        <v>1552</v>
      </c>
      <c r="W736" t="s">
        <v>1617</v>
      </c>
      <c r="X736">
        <f>VLOOKUP(D736,Planilha3!$C$1:$AB$673,21,FALSE)</f>
        <v>340064</v>
      </c>
      <c r="Y736" t="str">
        <f>VLOOKUP(D736,Planilha3!$C$1:$AB$673,22,FALSE)</f>
        <v>Técnico em Trânsito - Informática</v>
      </c>
      <c r="AA736" t="s">
        <v>524</v>
      </c>
      <c r="AD736" s="2" t="str">
        <f t="shared" si="24"/>
        <v>A Secretaria de Planejamento, Governança e Gestão, em atenção ao Disposto na Lei nº 16.165/2024 reenquadra o servidor(a)  Roberto Cesar Franco de Lima , ID: 3044688 , Vínculo: 1, conforme os critérios a seguir:
 *Categoria atual: DETRAN
 *Cargo atual: Agente Técnico
 *Referência atual:  
 *Tempo de Serviço Público: (21 anos, 7 meses, 7 dias)
 *Conversão de LP (se houver): 
 *Titulação para fins de reenquadramento (se houver) 
 *Nova Categoria: DETRAN
 *Novo cargo: Técnico em Trânsito - Informática
 *Nova Referência: F-III.</v>
      </c>
    </row>
    <row r="737" spans="2:30" ht="156" x14ac:dyDescent="0.2">
      <c r="B737">
        <v>3048870</v>
      </c>
      <c r="C737">
        <v>1</v>
      </c>
      <c r="D737" t="str">
        <f t="shared" si="25"/>
        <v>3048870/1</v>
      </c>
      <c r="E737" t="s">
        <v>1096</v>
      </c>
      <c r="I737" t="s">
        <v>524</v>
      </c>
      <c r="J737">
        <v>340034</v>
      </c>
      <c r="K737" t="s">
        <v>1156</v>
      </c>
      <c r="V737" t="s">
        <v>1553</v>
      </c>
      <c r="W737" t="s">
        <v>1620</v>
      </c>
      <c r="X737">
        <f>VLOOKUP(D737,Planilha3!$C$1:$AB$673,21,FALSE)</f>
        <v>340064</v>
      </c>
      <c r="Y737" t="str">
        <f>VLOOKUP(D737,Planilha3!$C$1:$AB$673,22,FALSE)</f>
        <v>Técnico em Trânsito - Informática</v>
      </c>
      <c r="AA737" t="s">
        <v>524</v>
      </c>
      <c r="AD737" s="2" t="str">
        <f t="shared" si="24"/>
        <v>A Secretaria de Planejamento, Governança e Gestão, em atenção ao Disposto na Lei nº 16.165/2024 reenquadra o servidor(a)  Roberto Luis Bottino Pivetta , ID: 3048870 , Vínculo: 1, conforme os critérios a seguir:
 *Categoria atual: DETRAN
 *Cargo atual: Agente Técnico
 *Referência atual:  
 *Tempo de Serviço Público: (18 anos, 9 meses, 22 dias)
 *Conversão de LP (se houver): 
 *Titulação para fins de reenquadramento (se houver) 
 *Nova Categoria: DETRAN
 *Novo cargo: Técnico em Trânsito - Informática
 *Nova Referência: F-II.</v>
      </c>
    </row>
    <row r="738" spans="2:30" ht="156" x14ac:dyDescent="0.2">
      <c r="B738">
        <v>3882381</v>
      </c>
      <c r="C738">
        <v>1</v>
      </c>
      <c r="D738" t="str">
        <f t="shared" si="25"/>
        <v>3882381/1</v>
      </c>
      <c r="E738" t="s">
        <v>1097</v>
      </c>
      <c r="I738" t="s">
        <v>524</v>
      </c>
      <c r="J738">
        <v>340033</v>
      </c>
      <c r="K738" t="s">
        <v>1158</v>
      </c>
      <c r="V738" t="s">
        <v>1554</v>
      </c>
      <c r="W738" t="s">
        <v>42</v>
      </c>
      <c r="X738">
        <f>VLOOKUP(D738,Planilha3!$C$1:$AB$673,21,FALSE)</f>
        <v>340042</v>
      </c>
      <c r="Y738" t="str">
        <f>VLOOKUP(D738,Planilha3!$C$1:$AB$673,22,FALSE)</f>
        <v>Especialista em Trânsito - Especialista em Trânsito</v>
      </c>
      <c r="AA738" t="s">
        <v>524</v>
      </c>
      <c r="AD738" s="2" t="str">
        <f t="shared" si="24"/>
        <v>A Secretaria de Planejamento, Governança e Gestão, em atenção ao Disposto na Lei nº 16.165/2024 reenquadra o servidor(a)  Robinson Solano Ulrich , ID: 3882381 , Vínculo: 1, conforme os critérios a seguir:
 *Categoria atual: DETRAN
 *Cargo atual: Técnico Superior
 *Referência atual:  
 *Tempo de Serviço Público: (22 anos, 1 mes, 13 dias)
 *Conversão de LP (se houver): 
 *Titulação para fins de reenquadramento (se houver) 
 *Nova Categoria: DETRAN
 *Novo cargo: Especialista em Trânsito - Especialista em Trânsito
 *Nova Referência: D-I.</v>
      </c>
    </row>
    <row r="739" spans="2:30" ht="156" x14ac:dyDescent="0.2">
      <c r="B739">
        <v>3881245</v>
      </c>
      <c r="C739">
        <v>1</v>
      </c>
      <c r="D739" t="str">
        <f t="shared" si="25"/>
        <v>3881245/1</v>
      </c>
      <c r="E739" t="s">
        <v>1098</v>
      </c>
      <c r="I739" t="s">
        <v>524</v>
      </c>
      <c r="J739">
        <v>340033</v>
      </c>
      <c r="K739" t="s">
        <v>1158</v>
      </c>
      <c r="V739" t="s">
        <v>1363</v>
      </c>
      <c r="W739" t="s">
        <v>39</v>
      </c>
      <c r="X739">
        <f>VLOOKUP(D739,Planilha3!$C$1:$AB$673,21,FALSE)</f>
        <v>340042</v>
      </c>
      <c r="Y739" t="str">
        <f>VLOOKUP(D739,Planilha3!$C$1:$AB$673,22,FALSE)</f>
        <v>Especialista em Trânsito - Especialista em Trânsito</v>
      </c>
      <c r="AA739" t="s">
        <v>524</v>
      </c>
      <c r="AD739" s="2" t="str">
        <f t="shared" ref="AD739:AD802" si="26">CONCATENATE($AE$1," ",E739," ",$AF$1," ",B739," ",$AG$1," ",C739,$AH$1,,CHAR(10)," ",$AI$1," ",I739,CHAR(10)," ",$AJ$1," ",K739,,CHAR(10)," ",$AK$1," ",N739,,CHAR(10), " ",$AL$1," ",V739,,CHAR(10)," ",$AM$1," ",T739,,CHAR(10)," ",$AN$1," ",Q739,,CHAR(10)," ",$AO$1," ",I739,,CHAR(10)," ",$AP$1," ",Y739,,CHAR(10)," ",$AQ$1," ",W739,".")</f>
        <v>A Secretaria de Planejamento, Governança e Gestão, em atenção ao Disposto na Lei nº 16.165/2024 reenquadra o servidor(a)  Robison Mota da Silva , ID: 3881245 , Vínculo: 1, conforme os critérios a seguir:
 *Categoria atual: DETRAN
 *Cargo atual: Técnico Superior
 *Referência atual:  
 *Tempo de Serviço Público: (25 anos, 10 meses, 20 dias)
 *Conversão de LP (se houver): 
 *Titulação para fins de reenquadramento (se houver) 
 *Nova Categoria: DETRAN
 *Novo cargo: Especialista em Trânsito - Especialista em Trânsito
 *Nova Referência: B-I.</v>
      </c>
    </row>
    <row r="740" spans="2:30" ht="156" x14ac:dyDescent="0.2">
      <c r="B740">
        <v>3178552</v>
      </c>
      <c r="C740">
        <v>1</v>
      </c>
      <c r="D740" t="str">
        <f t="shared" si="25"/>
        <v>3178552/1</v>
      </c>
      <c r="E740" t="s">
        <v>1099</v>
      </c>
      <c r="I740" t="s">
        <v>524</v>
      </c>
      <c r="J740">
        <v>340034</v>
      </c>
      <c r="K740" t="s">
        <v>1156</v>
      </c>
      <c r="V740" t="s">
        <v>1555</v>
      </c>
      <c r="W740" t="s">
        <v>1616</v>
      </c>
      <c r="X740">
        <f>VLOOKUP(D740,Planilha3!$C$1:$AB$673,21,FALSE)</f>
        <v>340061</v>
      </c>
      <c r="Y740" t="str">
        <f>VLOOKUP(D740,Planilha3!$C$1:$AB$673,22,FALSE)</f>
        <v>Técnico em Trânsito - Administração</v>
      </c>
      <c r="AA740" t="s">
        <v>524</v>
      </c>
      <c r="AD740" s="2" t="str">
        <f t="shared" si="26"/>
        <v>A Secretaria de Planejamento, Governança e Gestão, em atenção ao Disposto na Lei nº 16.165/2024 reenquadra o servidor(a)  Rodrigo Bertol Rodrigues , ID: 3178552 , Vínculo: 1, conforme os critérios a seguir:
 *Categoria atual: DETRAN
 *Cargo atual: Agente Técnico
 *Referência atual:  
 *Tempo de Serviço Público: (15 anos, 2 meses, 14 dias)
 *Conversão de LP (se houver): 
 *Titulação para fins de reenquadramento (se houver) 
 *Nova Categoria: DETRAN
 *Novo cargo: Técnico em Trânsito - Administração
 *Nova Referência: D-II.</v>
      </c>
    </row>
    <row r="741" spans="2:30" ht="156" x14ac:dyDescent="0.2">
      <c r="B741">
        <v>3881652</v>
      </c>
      <c r="C741">
        <v>1</v>
      </c>
      <c r="D741" t="str">
        <f t="shared" si="25"/>
        <v>3881652/1</v>
      </c>
      <c r="E741" t="s">
        <v>1100</v>
      </c>
      <c r="I741" t="s">
        <v>524</v>
      </c>
      <c r="J741">
        <v>340033</v>
      </c>
      <c r="K741" t="s">
        <v>1158</v>
      </c>
      <c r="V741" t="s">
        <v>1556</v>
      </c>
      <c r="W741" t="s">
        <v>50</v>
      </c>
      <c r="X741">
        <f>VLOOKUP(D741,Planilha3!$C$1:$AB$673,21,FALSE)</f>
        <v>340042</v>
      </c>
      <c r="Y741" t="str">
        <f>VLOOKUP(D741,Planilha3!$C$1:$AB$673,22,FALSE)</f>
        <v>Especialista em Trânsito - Especialista em Trânsito</v>
      </c>
      <c r="AA741" t="s">
        <v>524</v>
      </c>
      <c r="AD741" s="2" t="str">
        <f t="shared" si="26"/>
        <v>A Secretaria de Planejamento, Governança e Gestão, em atenção ao Disposto na Lei nº 16.165/2024 reenquadra o servidor(a)  Rodrigo Duarte Mendes , ID: 3881652 , Vínculo: 1, conforme os critérios a seguir:
 *Categoria atual: DETRAN
 *Cargo atual: Técnico Superior
 *Referência atual:  
 *Tempo de Serviço Público: (10 anos, 9 meses, 18 dias)
 *Conversão de LP (se houver): 
 *Titulação para fins de reenquadramento (se houver) 
 *Nova Categoria: DETRAN
 *Novo cargo: Especialista em Trânsito - Especialista em Trânsito
 *Nova Referência: A-III.</v>
      </c>
    </row>
    <row r="742" spans="2:30" ht="156" x14ac:dyDescent="0.2">
      <c r="B742">
        <v>3815323</v>
      </c>
      <c r="C742">
        <v>1</v>
      </c>
      <c r="D742" t="str">
        <f t="shared" si="25"/>
        <v>3815323/1</v>
      </c>
      <c r="E742" t="s">
        <v>1101</v>
      </c>
      <c r="I742" t="s">
        <v>524</v>
      </c>
      <c r="J742">
        <v>340034</v>
      </c>
      <c r="K742" t="s">
        <v>1156</v>
      </c>
      <c r="V742" t="s">
        <v>1557</v>
      </c>
      <c r="W742" t="s">
        <v>36</v>
      </c>
      <c r="X742">
        <f>VLOOKUP(D742,Planilha3!$C$1:$AB$673,21,FALSE)</f>
        <v>340061</v>
      </c>
      <c r="Y742" t="str">
        <f>VLOOKUP(D742,Planilha3!$C$1:$AB$673,22,FALSE)</f>
        <v>Técnico em Trânsito - Administração</v>
      </c>
      <c r="AA742" t="s">
        <v>524</v>
      </c>
      <c r="AD742" s="2" t="str">
        <f t="shared" si="26"/>
        <v>A Secretaria de Planejamento, Governança e Gestão, em atenção ao Disposto na Lei nº 16.165/2024 reenquadra o servidor(a)  Rodrigo Mozart de Aguiar , ID: 3815323 , Vínculo: 1, conforme os critérios a seguir:
 *Categoria atual: DETRAN
 *Cargo atual: Agente Técnico
 *Referência atual:  
 *Tempo de Serviço Público: (12 anos, 7 meses, 1 dia)
 *Conversão de LP (se houver): 
 *Titulação para fins de reenquadramento (se houver) 
 *Nova Categoria: DETRAN
 *Novo cargo: Técnico em Trânsito - Administração
 *Nova Referência: B-III.</v>
      </c>
    </row>
    <row r="743" spans="2:30" ht="156" x14ac:dyDescent="0.2">
      <c r="B743">
        <v>3114937</v>
      </c>
      <c r="C743">
        <v>1</v>
      </c>
      <c r="D743" t="str">
        <f t="shared" si="25"/>
        <v>3114937/1</v>
      </c>
      <c r="E743" t="s">
        <v>1102</v>
      </c>
      <c r="I743" t="s">
        <v>524</v>
      </c>
      <c r="J743">
        <v>340034</v>
      </c>
      <c r="K743" t="s">
        <v>1156</v>
      </c>
      <c r="V743" t="s">
        <v>1558</v>
      </c>
      <c r="W743" t="s">
        <v>1618</v>
      </c>
      <c r="X743">
        <f>VLOOKUP(D743,Planilha3!$C$1:$AB$673,21,FALSE)</f>
        <v>340062</v>
      </c>
      <c r="Y743" t="str">
        <f>VLOOKUP(D743,Planilha3!$C$1:$AB$673,22,FALSE)</f>
        <v>Técnico em Trânsito - Contabilidade</v>
      </c>
      <c r="AA743" t="s">
        <v>524</v>
      </c>
      <c r="AD743" s="2" t="str">
        <f t="shared" si="26"/>
        <v>A Secretaria de Planejamento, Governança e Gestão, em atenção ao Disposto na Lei nº 16.165/2024 reenquadra o servidor(a)  Rodrigo Pereira Marchezan , ID: 3114937 , Vínculo: 1, conforme os critérios a seguir:
 *Categoria atual: DETRAN
 *Cargo atual: Agente Técnico
 *Referência atual:  
 *Tempo de Serviço Público: (21 anos, 5 meses, 9 dias)
 *Conversão de LP (se houver): 
 *Titulação para fins de reenquadramento (se houver) 
 *Nova Categoria: DETRAN
 *Novo cargo: Técnico em Trânsito - Contabilidade
 *Nova Referência: E-III.</v>
      </c>
    </row>
    <row r="744" spans="2:30" ht="156" x14ac:dyDescent="0.2">
      <c r="B744">
        <v>3882624</v>
      </c>
      <c r="C744">
        <v>1</v>
      </c>
      <c r="D744" t="str">
        <f t="shared" si="25"/>
        <v>3882624/1</v>
      </c>
      <c r="E744" t="s">
        <v>1103</v>
      </c>
      <c r="I744" t="s">
        <v>524</v>
      </c>
      <c r="J744">
        <v>340033</v>
      </c>
      <c r="K744" t="s">
        <v>1158</v>
      </c>
      <c r="V744" t="s">
        <v>1201</v>
      </c>
      <c r="W744" t="s">
        <v>39</v>
      </c>
      <c r="X744">
        <f>VLOOKUP(D744,Planilha3!$C$1:$AB$673,21,FALSE)</f>
        <v>340042</v>
      </c>
      <c r="Y744" t="str">
        <f>VLOOKUP(D744,Planilha3!$C$1:$AB$673,22,FALSE)</f>
        <v>Especialista em Trânsito - Especialista em Trânsito</v>
      </c>
      <c r="AA744" t="s">
        <v>524</v>
      </c>
      <c r="AD744" s="2" t="str">
        <f t="shared" si="26"/>
        <v>A Secretaria de Planejamento, Governança e Gestão, em atenção ao Disposto na Lei nº 16.165/2024 reenquadra o servidor(a)  Rodrigo Perochein Brandao Marques , ID: 3882624 , Vínculo: 1, conforme os critérios a seguir:
 *Categoria atual: DETRAN
 *Cargo atual: Técnico Superior
 *Referência atual:  
 *Tempo de Serviço Público: (10 anos, 10 meses, 5 dias)
 *Conversão de LP (se houver): 
 *Titulação para fins de reenquadramento (se houver) 
 *Nova Categoria: DETRAN
 *Novo cargo: Especialista em Trânsito - Especialista em Trânsito
 *Nova Referência: B-I.</v>
      </c>
    </row>
    <row r="745" spans="2:30" ht="156" x14ac:dyDescent="0.2">
      <c r="B745">
        <v>3047652</v>
      </c>
      <c r="C745">
        <v>1</v>
      </c>
      <c r="D745" t="str">
        <f t="shared" si="25"/>
        <v>3047652/1</v>
      </c>
      <c r="E745" t="s">
        <v>1104</v>
      </c>
      <c r="I745" t="s">
        <v>524</v>
      </c>
      <c r="J745">
        <v>340034</v>
      </c>
      <c r="K745" t="s">
        <v>1156</v>
      </c>
      <c r="V745" t="s">
        <v>1559</v>
      </c>
      <c r="W745" t="s">
        <v>48</v>
      </c>
      <c r="X745">
        <f>VLOOKUP(D745,Planilha3!$C$1:$AB$673,21,FALSE)</f>
        <v>340064</v>
      </c>
      <c r="Y745" t="str">
        <f>VLOOKUP(D745,Planilha3!$C$1:$AB$673,22,FALSE)</f>
        <v>Técnico em Trânsito - Informática</v>
      </c>
      <c r="AA745" t="s">
        <v>524</v>
      </c>
      <c r="AD745" s="2" t="str">
        <f t="shared" si="26"/>
        <v>A Secretaria de Planejamento, Governança e Gestão, em atenção ao Disposto na Lei nº 16.165/2024 reenquadra o servidor(a)  Rodrigo Reolon Altmayer , ID: 3047652 , Vínculo: 1, conforme os critérios a seguir:
 *Categoria atual: DETRAN
 *Cargo atual: Agente Técnico
 *Referência atual:  
 *Tempo de Serviço Público: (20 anos, 4 meses, 5 dias)
 *Conversão de LP (se houver): 
 *Titulação para fins de reenquadramento (se houver) 
 *Nova Categoria: DETRAN
 *Novo cargo: Técnico em Trânsito - Informática
 *Nova Referência: F-I.</v>
      </c>
    </row>
    <row r="746" spans="2:30" ht="156" x14ac:dyDescent="0.2">
      <c r="B746">
        <v>4214226</v>
      </c>
      <c r="C746">
        <v>1</v>
      </c>
      <c r="D746" t="str">
        <f t="shared" si="25"/>
        <v>4214226/1</v>
      </c>
      <c r="E746" t="s">
        <v>1105</v>
      </c>
      <c r="I746" t="s">
        <v>524</v>
      </c>
      <c r="J746">
        <v>340033</v>
      </c>
      <c r="K746" t="s">
        <v>1158</v>
      </c>
      <c r="V746" t="s">
        <v>1560</v>
      </c>
      <c r="W746" t="s">
        <v>39</v>
      </c>
      <c r="X746">
        <f>VLOOKUP(D746,Planilha3!$C$1:$AB$673,21,FALSE)</f>
        <v>340042</v>
      </c>
      <c r="Y746" t="str">
        <f>VLOOKUP(D746,Planilha3!$C$1:$AB$673,22,FALSE)</f>
        <v>Especialista em Trânsito - Especialista em Trânsito</v>
      </c>
      <c r="AA746" t="s">
        <v>524</v>
      </c>
      <c r="AD746" s="2" t="str">
        <f t="shared" si="26"/>
        <v>A Secretaria de Planejamento, Governança e Gestão, em atenção ao Disposto na Lei nº 16.165/2024 reenquadra o servidor(a)  Rodrigo Rodrigues Vieira , ID: 4214226 , Vínculo: 1, conforme os critérios a seguir:
 *Categoria atual: DETRAN
 *Cargo atual: Técnico Superior
 *Referência atual:  
 *Tempo de Serviço Público: (10 anos, 2 meses)
 *Conversão de LP (se houver): 
 *Titulação para fins de reenquadramento (se houver) 
 *Nova Categoria: DETRAN
 *Novo cargo: Especialista em Trânsito - Especialista em Trânsito
 *Nova Referência: B-I.</v>
      </c>
    </row>
    <row r="747" spans="2:30" ht="156" x14ac:dyDescent="0.2">
      <c r="B747">
        <v>3031349</v>
      </c>
      <c r="C747">
        <v>1</v>
      </c>
      <c r="D747" t="str">
        <f t="shared" si="25"/>
        <v>3031349/1</v>
      </c>
      <c r="E747" t="s">
        <v>1106</v>
      </c>
      <c r="I747" t="s">
        <v>524</v>
      </c>
      <c r="J747">
        <v>340032</v>
      </c>
      <c r="K747" t="s">
        <v>1157</v>
      </c>
      <c r="V747" t="s">
        <v>1561</v>
      </c>
      <c r="W747" t="s">
        <v>1617</v>
      </c>
      <c r="X747">
        <f>VLOOKUP(D747,Planilha3!$C$1:$AB$673,21,FALSE)</f>
        <v>340057</v>
      </c>
      <c r="Y747" t="str">
        <f>VLOOKUP(D747,Planilha3!$C$1:$AB$673,22,FALSE)</f>
        <v>Especialista em Trânsito - Psicologia</v>
      </c>
      <c r="AA747" t="s">
        <v>524</v>
      </c>
      <c r="AD747" s="2" t="str">
        <f t="shared" si="26"/>
        <v>A Secretaria de Planejamento, Governança e Gestão, em atenção ao Disposto na Lei nº 16.165/2024 reenquadra o servidor(a)  Rogerio Bondar , ID: 3031349 , Vínculo: 1, conforme os critérios a seguir:
 *Categoria atual: DETRAN
 *Cargo atual: Analista
 *Referência atual:  
 *Tempo de Serviço Público: (26 anos, 7 meses, 14 dias)
 *Conversão de LP (se houver): 
 *Titulação para fins de reenquadramento (se houver) 
 *Nova Categoria: DETRAN
 *Novo cargo: Especialista em Trânsito - Psicologia
 *Nova Referência: F-III.</v>
      </c>
    </row>
    <row r="748" spans="2:30" ht="156" x14ac:dyDescent="0.2">
      <c r="B748">
        <v>3033597</v>
      </c>
      <c r="C748">
        <v>1</v>
      </c>
      <c r="D748" t="str">
        <f t="shared" si="25"/>
        <v>3033597/1</v>
      </c>
      <c r="E748" t="s">
        <v>1107</v>
      </c>
      <c r="I748" t="s">
        <v>524</v>
      </c>
      <c r="J748">
        <v>340032</v>
      </c>
      <c r="K748" t="s">
        <v>1157</v>
      </c>
      <c r="V748" t="s">
        <v>1562</v>
      </c>
      <c r="W748" t="s">
        <v>1617</v>
      </c>
      <c r="X748">
        <f>VLOOKUP(D748,Planilha3!$C$1:$AB$673,21,FALSE)</f>
        <v>340052</v>
      </c>
      <c r="Y748" t="str">
        <f>VLOOKUP(D748,Planilha3!$C$1:$AB$673,22,FALSE)</f>
        <v>Especialista em Trânsito - Informática</v>
      </c>
      <c r="AA748" t="s">
        <v>524</v>
      </c>
      <c r="AD748" s="2" t="str">
        <f t="shared" si="26"/>
        <v>A Secretaria de Planejamento, Governança e Gestão, em atenção ao Disposto na Lei nº 16.165/2024 reenquadra o servidor(a)  Rogerio Melnick , ID: 3033597 , Vínculo: 1, conforme os critérios a seguir:
 *Categoria atual: DETRAN
 *Cargo atual: Analista
 *Referência atual:  
 *Tempo de Serviço Público: (34 anos, 11 meses, 29 dias)
 *Conversão de LP (se houver): 
 *Titulação para fins de reenquadramento (se houver) 
 *Nova Categoria: DETRAN
 *Novo cargo: Especialista em Trânsito - Informática
 *Nova Referência: F-III.</v>
      </c>
    </row>
    <row r="749" spans="2:30" ht="156" x14ac:dyDescent="0.2">
      <c r="B749">
        <v>3029069</v>
      </c>
      <c r="C749">
        <v>1</v>
      </c>
      <c r="D749" t="str">
        <f t="shared" si="25"/>
        <v>3029069/1</v>
      </c>
      <c r="E749" t="s">
        <v>1108</v>
      </c>
      <c r="I749" t="s">
        <v>524</v>
      </c>
      <c r="J749">
        <v>340032</v>
      </c>
      <c r="K749" t="s">
        <v>1157</v>
      </c>
      <c r="V749" t="s">
        <v>1563</v>
      </c>
      <c r="W749" t="s">
        <v>1621</v>
      </c>
      <c r="X749">
        <f>VLOOKUP(D749,Planilha3!$C$1:$AB$673,21,FALSE)</f>
        <v>340049</v>
      </c>
      <c r="Y749" t="str">
        <f>VLOOKUP(D749,Planilha3!$C$1:$AB$673,22,FALSE)</f>
        <v>Especialista em Trânsito - Engenharia Civil</v>
      </c>
      <c r="AA749" t="s">
        <v>524</v>
      </c>
      <c r="AD749" s="2" t="str">
        <f t="shared" si="26"/>
        <v>A Secretaria de Planejamento, Governança e Gestão, em atenção ao Disposto na Lei nº 16.165/2024 reenquadra o servidor(a)  Rogério Peres Costa , ID: 3029069 , Vínculo: 1, conforme os critérios a seguir:
 *Categoria atual: DETRAN
 *Cargo atual: Analista
 *Referência atual:  
 *Tempo de Serviço Público: (26 anos, 8 meses, 19 dias)
 *Conversão de LP (se houver): 
 *Titulação para fins de reenquadramento (se houver) 
 *Nova Categoria: DETRAN
 *Novo cargo: Especialista em Trânsito - Engenharia Civil
 *Nova Referência: F-III - ESPECIAL.</v>
      </c>
    </row>
    <row r="750" spans="2:30" ht="156" x14ac:dyDescent="0.2">
      <c r="B750">
        <v>2511517</v>
      </c>
      <c r="C750">
        <v>2</v>
      </c>
      <c r="D750" t="str">
        <f t="shared" ref="D750:D813" si="27">CONCATENATE(B750,"/",C750)</f>
        <v>2511517/2</v>
      </c>
      <c r="E750" t="s">
        <v>1109</v>
      </c>
      <c r="I750" t="s">
        <v>524</v>
      </c>
      <c r="J750">
        <v>340033</v>
      </c>
      <c r="K750" t="s">
        <v>1158</v>
      </c>
      <c r="V750" t="s">
        <v>1564</v>
      </c>
      <c r="W750" t="s">
        <v>39</v>
      </c>
      <c r="X750">
        <f>VLOOKUP(D750,Planilha3!$C$1:$AB$673,21,FALSE)</f>
        <v>340042</v>
      </c>
      <c r="Y750" t="str">
        <f>VLOOKUP(D750,Planilha3!$C$1:$AB$673,22,FALSE)</f>
        <v>Especialista em Trânsito - Especialista em Trânsito</v>
      </c>
      <c r="AA750" t="s">
        <v>524</v>
      </c>
      <c r="AD750" s="2" t="str">
        <f t="shared" si="26"/>
        <v>A Secretaria de Planejamento, Governança e Gestão, em atenção ao Disposto na Lei nº 16.165/2024 reenquadra o servidor(a)  Rogerio Tedi Rodrigues de Oliveira , ID: 2511517 , Vínculo: 2, conforme os critérios a seguir:
 *Categoria atual: DETRAN
 *Cargo atual: Técnico Superior
 *Referência atual:  
 *Tempo de Serviço Público: (10 anos, 6 meses, 7 dias)
 *Conversão de LP (se houver): 
 *Titulação para fins de reenquadramento (se houver) 
 *Nova Categoria: DETRAN
 *Novo cargo: Especialista em Trânsito - Especialista em Trânsito
 *Nova Referência: B-I.</v>
      </c>
    </row>
    <row r="751" spans="2:30" ht="156" x14ac:dyDescent="0.2">
      <c r="B751">
        <v>3030245</v>
      </c>
      <c r="C751">
        <v>2</v>
      </c>
      <c r="D751" t="str">
        <f t="shared" si="27"/>
        <v>3030245/2</v>
      </c>
      <c r="E751" t="s">
        <v>1110</v>
      </c>
      <c r="I751" t="s">
        <v>524</v>
      </c>
      <c r="J751">
        <v>340033</v>
      </c>
      <c r="K751" t="s">
        <v>1158</v>
      </c>
      <c r="V751" t="s">
        <v>1565</v>
      </c>
      <c r="W751" t="s">
        <v>42</v>
      </c>
      <c r="X751">
        <f>VLOOKUP(D751,Planilha3!$C$1:$AB$673,21,FALSE)</f>
        <v>340042</v>
      </c>
      <c r="Y751" t="str">
        <f>VLOOKUP(D751,Planilha3!$C$1:$AB$673,22,FALSE)</f>
        <v>Especialista em Trânsito - Especialista em Trânsito</v>
      </c>
      <c r="AA751" t="s">
        <v>524</v>
      </c>
      <c r="AD751" s="2" t="str">
        <f t="shared" si="26"/>
        <v>A Secretaria de Planejamento, Governança e Gestão, em atenção ao Disposto na Lei nº 16.165/2024 reenquadra o servidor(a)  Ronaldo Santos de Oliveira , ID: 3030245 , Vínculo: 2, conforme os critérios a seguir:
 *Categoria atual: DETRAN
 *Cargo atual: Técnico Superior
 *Referência atual:  
 *Tempo de Serviço Público: (31 anos, 2 meses, 14 dias)
 *Conversão de LP (se houver): 
 *Titulação para fins de reenquadramento (se houver) 
 *Nova Categoria: DETRAN
 *Novo cargo: Especialista em Trânsito - Especialista em Trânsito
 *Nova Referência: D-I.</v>
      </c>
    </row>
    <row r="752" spans="2:30" ht="156" x14ac:dyDescent="0.2">
      <c r="B752">
        <v>3034410</v>
      </c>
      <c r="C752">
        <v>1</v>
      </c>
      <c r="D752" t="str">
        <f t="shared" si="27"/>
        <v>3034410/1</v>
      </c>
      <c r="E752" t="s">
        <v>1111</v>
      </c>
      <c r="I752" t="s">
        <v>524</v>
      </c>
      <c r="J752">
        <v>340032</v>
      </c>
      <c r="K752" t="s">
        <v>1157</v>
      </c>
      <c r="V752" t="s">
        <v>1566</v>
      </c>
      <c r="W752" t="s">
        <v>48</v>
      </c>
      <c r="X752">
        <f>VLOOKUP(D752,Planilha3!$C$1:$AB$673,21,FALSE)</f>
        <v>340059</v>
      </c>
      <c r="Y752" t="str">
        <f>VLOOKUP(D752,Planilha3!$C$1:$AB$673,22,FALSE)</f>
        <v>Especialista em Trânsito - Secretariado Executivo</v>
      </c>
      <c r="AA752" t="s">
        <v>524</v>
      </c>
      <c r="AD752" s="2" t="str">
        <f t="shared" si="26"/>
        <v>A Secretaria de Planejamento, Governança e Gestão, em atenção ao Disposto na Lei nº 16.165/2024 reenquadra o servidor(a)  Rosana Herminia Della Pace , ID: 3034410 , Vínculo: 1, conforme os critérios a seguir:
 *Categoria atual: DETRAN
 *Cargo atual: Analista
 *Referência atual:  
 *Tempo de Serviço Público: (35 anos, 5 meses, 17 dias)
 *Conversão de LP (se houver): 
 *Titulação para fins de reenquadramento (se houver) 
 *Nova Categoria: DETRAN
 *Novo cargo: Especialista em Trânsito - Secretariado Executivo
 *Nova Referência: F-I.</v>
      </c>
    </row>
    <row r="753" spans="2:30" ht="156" x14ac:dyDescent="0.2">
      <c r="B753">
        <v>3029450</v>
      </c>
      <c r="C753">
        <v>1</v>
      </c>
      <c r="D753" t="str">
        <f t="shared" si="27"/>
        <v>3029450/1</v>
      </c>
      <c r="E753" t="s">
        <v>1112</v>
      </c>
      <c r="I753" t="s">
        <v>524</v>
      </c>
      <c r="J753">
        <v>340032</v>
      </c>
      <c r="K753" t="s">
        <v>1157</v>
      </c>
      <c r="V753" t="s">
        <v>1377</v>
      </c>
      <c r="W753" t="s">
        <v>1621</v>
      </c>
      <c r="X753">
        <f>VLOOKUP(D753,Planilha3!$C$1:$AB$673,21,FALSE)</f>
        <v>340052</v>
      </c>
      <c r="Y753" t="str">
        <f>VLOOKUP(D753,Planilha3!$C$1:$AB$673,22,FALSE)</f>
        <v>Especialista em Trânsito - Informática</v>
      </c>
      <c r="AA753" t="s">
        <v>524</v>
      </c>
      <c r="AD753" s="2" t="str">
        <f t="shared" si="26"/>
        <v>A Secretaria de Planejamento, Governança e Gestão, em atenção ao Disposto na Lei nº 16.165/2024 reenquadra o servidor(a)  Rosane Crivella , ID: 3029450 , Vínculo: 1, conforme os critérios a seguir:
 *Categoria atual: DETRAN
 *Cargo atual: Analista
 *Referência atual:  
 *Tempo de Serviço Público: (26 anos, 8 meses, 8 dias)
 *Conversão de LP (se houver): 
 *Titulação para fins de reenquadramento (se houver) 
 *Nova Categoria: DETRAN
 *Novo cargo: Especialista em Trânsito - Informática
 *Nova Referência: F-III - ESPECIAL.</v>
      </c>
    </row>
    <row r="754" spans="2:30" ht="156" x14ac:dyDescent="0.2">
      <c r="B754">
        <v>3046729</v>
      </c>
      <c r="C754">
        <v>3</v>
      </c>
      <c r="D754" t="str">
        <f t="shared" si="27"/>
        <v>3046729/3</v>
      </c>
      <c r="E754" t="s">
        <v>1113</v>
      </c>
      <c r="I754" t="s">
        <v>524</v>
      </c>
      <c r="J754">
        <v>340032</v>
      </c>
      <c r="K754" t="s">
        <v>1157</v>
      </c>
      <c r="V754" t="s">
        <v>1567</v>
      </c>
      <c r="W754" t="s">
        <v>42</v>
      </c>
      <c r="X754">
        <f>VLOOKUP(D754,Planilha3!$C$1:$AB$673,21,FALSE)</f>
        <v>340055</v>
      </c>
      <c r="Y754" t="str">
        <f>VLOOKUP(D754,Planilha3!$C$1:$AB$673,22,FALSE)</f>
        <v>Especialista em Trânsito - Pedagogia</v>
      </c>
      <c r="AA754" t="s">
        <v>524</v>
      </c>
      <c r="AD754" s="2" t="str">
        <f t="shared" si="26"/>
        <v>A Secretaria de Planejamento, Governança e Gestão, em atenção ao Disposto na Lei nº 16.165/2024 reenquadra o servidor(a)  Rosane Uszacki , ID: 3046729 , Vínculo: 3, conforme os critérios a seguir:
 *Categoria atual: DETRAN
 *Cargo atual: Analista
 *Referência atual:  
 *Tempo de Serviço Público: (15 anos, 1 mes, 6 dias)
 *Conversão de LP (se houver): 
 *Titulação para fins de reenquadramento (se houver) 
 *Nova Categoria: DETRAN
 *Novo cargo: Especialista em Trânsito - Pedagogia
 *Nova Referência: D-I.</v>
      </c>
    </row>
    <row r="755" spans="2:30" ht="156" x14ac:dyDescent="0.2">
      <c r="B755">
        <v>3029190</v>
      </c>
      <c r="C755">
        <v>1</v>
      </c>
      <c r="D755" t="str">
        <f t="shared" si="27"/>
        <v>3029190/1</v>
      </c>
      <c r="E755" t="s">
        <v>1114</v>
      </c>
      <c r="I755" t="s">
        <v>524</v>
      </c>
      <c r="J755">
        <v>340034</v>
      </c>
      <c r="K755" t="s">
        <v>1156</v>
      </c>
      <c r="V755" t="s">
        <v>1568</v>
      </c>
      <c r="W755" t="s">
        <v>1621</v>
      </c>
      <c r="X755">
        <f>VLOOKUP(D755,Planilha3!$C$1:$AB$673,21,FALSE)</f>
        <v>340067</v>
      </c>
      <c r="Y755" t="str">
        <f>VLOOKUP(D755,Planilha3!$C$1:$AB$673,22,FALSE)</f>
        <v>Técnico em Trânsito -  Secretariado</v>
      </c>
      <c r="AA755" t="s">
        <v>524</v>
      </c>
      <c r="AD755" s="2" t="str">
        <f t="shared" si="26"/>
        <v>A Secretaria de Planejamento, Governança e Gestão, em atenção ao Disposto na Lei nº 16.165/2024 reenquadra o servidor(a)  Rosangela Jacques Goncalves , ID: 3029190 , Vínculo: 1, conforme os critérios a seguir:
 *Categoria atual: DETRAN
 *Cargo atual: Agente Técnico
 *Referência atual:  
 *Tempo de Serviço Público: (26 anos, 8 meses, 14 dias)
 *Conversão de LP (se houver): 
 *Titulação para fins de reenquadramento (se houver) 
 *Nova Categoria: DETRAN
 *Novo cargo: Técnico em Trânsito -  Secretariado
 *Nova Referência: F-III - ESPECIAL.</v>
      </c>
    </row>
    <row r="756" spans="2:30" ht="156" x14ac:dyDescent="0.2">
      <c r="B756">
        <v>3029263</v>
      </c>
      <c r="C756">
        <v>1</v>
      </c>
      <c r="D756" t="str">
        <f t="shared" si="27"/>
        <v>3029263/1</v>
      </c>
      <c r="E756" t="s">
        <v>1115</v>
      </c>
      <c r="I756" t="s">
        <v>524</v>
      </c>
      <c r="J756">
        <v>340032</v>
      </c>
      <c r="K756" t="s">
        <v>1157</v>
      </c>
      <c r="V756" t="s">
        <v>1569</v>
      </c>
      <c r="W756" t="s">
        <v>1621</v>
      </c>
      <c r="X756">
        <f>VLOOKUP(D756,Planilha3!$C$1:$AB$673,21,FALSE)</f>
        <v>340055</v>
      </c>
      <c r="Y756" t="str">
        <f>VLOOKUP(D756,Planilha3!$C$1:$AB$673,22,FALSE)</f>
        <v>Especialista em Trânsito - Pedagogia</v>
      </c>
      <c r="AA756" t="s">
        <v>524</v>
      </c>
      <c r="AD756" s="2" t="str">
        <f t="shared" si="26"/>
        <v>A Secretaria de Planejamento, Governança e Gestão, em atenção ao Disposto na Lei nº 16.165/2024 reenquadra o servidor(a)  Rosangela Lopes Fraga , ID: 3029263 , Vínculo: 1, conforme os critérios a seguir:
 *Categoria atual: DETRAN
 *Cargo atual: Analista
 *Referência atual:  
 *Tempo de Serviço Público: (38 anos, 6 meses, 6 dias)
 *Conversão de LP (se houver): 
 *Titulação para fins de reenquadramento (se houver) 
 *Nova Categoria: DETRAN
 *Novo cargo: Especialista em Trânsito - Pedagogia
 *Nova Referência: F-III - ESPECIAL.</v>
      </c>
    </row>
    <row r="757" spans="2:30" ht="156" x14ac:dyDescent="0.2">
      <c r="B757">
        <v>2696355</v>
      </c>
      <c r="C757">
        <v>2</v>
      </c>
      <c r="D757" t="str">
        <f t="shared" si="27"/>
        <v>2696355/2</v>
      </c>
      <c r="E757" t="s">
        <v>1116</v>
      </c>
      <c r="I757" t="s">
        <v>524</v>
      </c>
      <c r="J757">
        <v>340032</v>
      </c>
      <c r="K757" t="s">
        <v>1157</v>
      </c>
      <c r="V757" t="s">
        <v>1570</v>
      </c>
      <c r="W757" t="s">
        <v>1616</v>
      </c>
      <c r="X757">
        <f>VLOOKUP(D757,Planilha3!$C$1:$AB$673,21,FALSE)</f>
        <v>340055</v>
      </c>
      <c r="Y757" t="str">
        <f>VLOOKUP(D757,Planilha3!$C$1:$AB$673,22,FALSE)</f>
        <v>Especialista em Trânsito - Pedagogia</v>
      </c>
      <c r="AA757" t="s">
        <v>524</v>
      </c>
      <c r="AD757" s="2" t="str">
        <f t="shared" si="26"/>
        <v>A Secretaria de Planejamento, Governança e Gestão, em atenção ao Disposto na Lei nº 16.165/2024 reenquadra o servidor(a)  Rosangela Petenuzzo , ID: 2696355 , Vínculo: 2, conforme os critérios a seguir:
 *Categoria atual: DETRAN
 *Cargo atual: Analista
 *Referência atual:  
 *Tempo de Serviço Público: (15 anos, 10 meses, 28 dias)
 *Conversão de LP (se houver): 
 *Titulação para fins de reenquadramento (se houver) 
 *Nova Categoria: DETRAN
 *Novo cargo: Especialista em Trânsito - Pedagogia
 *Nova Referência: D-II.</v>
      </c>
    </row>
    <row r="758" spans="2:30" ht="156" x14ac:dyDescent="0.2">
      <c r="B758">
        <v>3479102</v>
      </c>
      <c r="C758">
        <v>1</v>
      </c>
      <c r="D758" t="str">
        <f t="shared" si="27"/>
        <v>3479102/1</v>
      </c>
      <c r="E758" t="s">
        <v>1117</v>
      </c>
      <c r="I758" t="s">
        <v>524</v>
      </c>
      <c r="J758">
        <v>340032</v>
      </c>
      <c r="K758" t="s">
        <v>1157</v>
      </c>
      <c r="V758" t="s">
        <v>1571</v>
      </c>
      <c r="W758" t="s">
        <v>1619</v>
      </c>
      <c r="X758">
        <f>VLOOKUP(D758,Planilha3!$C$1:$AB$673,21,FALSE)</f>
        <v>340055</v>
      </c>
      <c r="Y758" t="str">
        <f>VLOOKUP(D758,Planilha3!$C$1:$AB$673,22,FALSE)</f>
        <v>Especialista em Trânsito - Pedagogia</v>
      </c>
      <c r="AA758" t="s">
        <v>524</v>
      </c>
      <c r="AD758" s="2" t="str">
        <f t="shared" si="26"/>
        <v>A Secretaria de Planejamento, Governança e Gestão, em atenção ao Disposto na Lei nº 16.165/2024 reenquadra o servidor(a)  Rosangela Steffen Vieira , ID: 3479102 , Vínculo: 1, conforme os critérios a seguir:
 *Categoria atual: DETRAN
 *Cargo atual: Analista
 *Referência atual:  
 *Tempo de Serviço Público: (16 anos, 1 mes, 8 dias)
 *Conversão de LP (se houver): 
 *Titulação para fins de reenquadramento (se houver) 
 *Nova Categoria: DETRAN
 *Novo cargo: Especialista em Trânsito - Pedagogia
 *Nova Referência: E-I.</v>
      </c>
    </row>
    <row r="759" spans="2:30" ht="156" x14ac:dyDescent="0.2">
      <c r="B759">
        <v>3029328</v>
      </c>
      <c r="C759">
        <v>1</v>
      </c>
      <c r="D759" t="str">
        <f t="shared" si="27"/>
        <v>3029328/1</v>
      </c>
      <c r="E759" t="s">
        <v>1118</v>
      </c>
      <c r="I759" t="s">
        <v>524</v>
      </c>
      <c r="J759">
        <v>340032</v>
      </c>
      <c r="K759" t="s">
        <v>1157</v>
      </c>
      <c r="V759" t="s">
        <v>1572</v>
      </c>
      <c r="W759" t="s">
        <v>1621</v>
      </c>
      <c r="X759">
        <f>VLOOKUP(D759,Planilha3!$C$1:$AB$673,21,FALSE)</f>
        <v>340056</v>
      </c>
      <c r="Y759" t="str">
        <f>VLOOKUP(D759,Planilha3!$C$1:$AB$673,22,FALSE)</f>
        <v>Especialista em Trânsito - Publicidade</v>
      </c>
      <c r="AA759" t="s">
        <v>524</v>
      </c>
      <c r="AD759" s="2" t="str">
        <f t="shared" si="26"/>
        <v>A Secretaria de Planejamento, Governança e Gestão, em atenção ao Disposto na Lei nº 16.165/2024 reenquadra o servidor(a)  Rose Lea Schames , ID: 3029328 , Vínculo: 1, conforme os critérios a seguir:
 *Categoria atual: DETRAN
 *Cargo atual: Analista
 *Referência atual:  
 *Tempo de Serviço Público: (26 anos, 8 meses, 13 dias)
 *Conversão de LP (se houver): 
 *Titulação para fins de reenquadramento (se houver) 
 *Nova Categoria: DETRAN
 *Novo cargo: Especialista em Trânsito - Publicidade
 *Nova Referência: F-III - ESPECIAL.</v>
      </c>
    </row>
    <row r="760" spans="2:30" ht="156" x14ac:dyDescent="0.2">
      <c r="B760">
        <v>3207358</v>
      </c>
      <c r="C760">
        <v>1</v>
      </c>
      <c r="D760" t="str">
        <f t="shared" si="27"/>
        <v>3207358/1</v>
      </c>
      <c r="E760" t="s">
        <v>1119</v>
      </c>
      <c r="I760" t="s">
        <v>524</v>
      </c>
      <c r="J760">
        <v>340034</v>
      </c>
      <c r="K760" t="s">
        <v>1156</v>
      </c>
      <c r="V760" t="s">
        <v>1573</v>
      </c>
      <c r="W760" t="s">
        <v>42</v>
      </c>
      <c r="X760">
        <f>VLOOKUP(D760,Planilha3!$C$1:$AB$673,21,FALSE)</f>
        <v>340067</v>
      </c>
      <c r="Y760" t="str">
        <f>VLOOKUP(D760,Planilha3!$C$1:$AB$673,22,FALSE)</f>
        <v>Técnico em Trânsito -  Secretariado</v>
      </c>
      <c r="AA760" t="s">
        <v>524</v>
      </c>
      <c r="AD760" s="2" t="str">
        <f t="shared" si="26"/>
        <v>A Secretaria de Planejamento, Governança e Gestão, em atenção ao Disposto na Lei nº 16.165/2024 reenquadra o servidor(a)  Rose Mossmann Sortica , ID: 3207358 , Vínculo: 1, conforme os critérios a seguir:
 *Categoria atual: DETRAN
 *Cargo atual: Agente Técnico
 *Referência atual:  
 *Tempo de Serviço Público: (14 anos, 9 meses, 4 dias)
 *Conversão de LP (se houver): 
 *Titulação para fins de reenquadramento (se houver) 
 *Nova Categoria: DETRAN
 *Novo cargo: Técnico em Trânsito -  Secretariado
 *Nova Referência: D-I.</v>
      </c>
    </row>
    <row r="761" spans="2:30" ht="156" x14ac:dyDescent="0.2">
      <c r="B761">
        <v>3208397</v>
      </c>
      <c r="C761">
        <v>1</v>
      </c>
      <c r="D761" t="str">
        <f t="shared" si="27"/>
        <v>3208397/1</v>
      </c>
      <c r="E761" t="s">
        <v>1120</v>
      </c>
      <c r="I761" t="s">
        <v>524</v>
      </c>
      <c r="J761">
        <v>340034</v>
      </c>
      <c r="K761" t="s">
        <v>1156</v>
      </c>
      <c r="V761" t="s">
        <v>1574</v>
      </c>
      <c r="W761" t="s">
        <v>36</v>
      </c>
      <c r="X761">
        <f>VLOOKUP(D761,Planilha3!$C$1:$AB$673,21,FALSE)</f>
        <v>340061</v>
      </c>
      <c r="Y761" t="str">
        <f>VLOOKUP(D761,Planilha3!$C$1:$AB$673,22,FALSE)</f>
        <v>Técnico em Trânsito - Administração</v>
      </c>
      <c r="AA761" t="s">
        <v>524</v>
      </c>
      <c r="AD761" s="2" t="str">
        <f t="shared" si="26"/>
        <v>A Secretaria de Planejamento, Governança e Gestão, em atenção ao Disposto na Lei nº 16.165/2024 reenquadra o servidor(a)  Rosemarie Saldanha Sobrinho , ID: 3208397 , Vínculo: 1, conforme os critérios a seguir:
 *Categoria atual: DETRAN
 *Cargo atual: Agente Técnico
 *Referência atual:  
 *Tempo de Serviço Público: (18 anos, 1 mes, 11 dias)
 *Conversão de LP (se houver): 
 *Titulação para fins de reenquadramento (se houver) 
 *Nova Categoria: DETRAN
 *Novo cargo: Técnico em Trânsito - Administração
 *Nova Referência: B-III.</v>
      </c>
    </row>
    <row r="762" spans="2:30" ht="156" x14ac:dyDescent="0.2">
      <c r="B762">
        <v>3208699</v>
      </c>
      <c r="C762">
        <v>1</v>
      </c>
      <c r="D762" t="str">
        <f t="shared" si="27"/>
        <v>3208699/1</v>
      </c>
      <c r="E762" t="s">
        <v>1121</v>
      </c>
      <c r="I762" t="s">
        <v>524</v>
      </c>
      <c r="J762">
        <v>340034</v>
      </c>
      <c r="K762" t="s">
        <v>1156</v>
      </c>
      <c r="V762" t="s">
        <v>1228</v>
      </c>
      <c r="W762" t="s">
        <v>43</v>
      </c>
      <c r="X762">
        <f>VLOOKUP(D762,Planilha3!$C$1:$AB$673,21,FALSE)</f>
        <v>340061</v>
      </c>
      <c r="Y762" t="str">
        <f>VLOOKUP(D762,Planilha3!$C$1:$AB$673,22,FALSE)</f>
        <v>Técnico em Trânsito - Administração</v>
      </c>
      <c r="AA762" t="s">
        <v>524</v>
      </c>
      <c r="AD762" s="2" t="str">
        <f t="shared" si="26"/>
        <v>A Secretaria de Planejamento, Governança e Gestão, em atenção ao Disposto na Lei nº 16.165/2024 reenquadra o servidor(a)  Rosimeri Bertuzzi Alves , ID: 3208699 , Vínculo: 1, conforme os critérios a seguir:
 *Categoria atual: DETRAN
 *Cargo atual: Agente Técnico
 *Referência atual:  
 *Tempo de Serviço Público: (14 anos, 9 meses, 9 dias)
 *Conversão de LP (se houver): 
 *Titulação para fins de reenquadramento (se houver) 
 *Nova Categoria: DETRAN
 *Novo cargo: Técnico em Trânsito - Administração
 *Nova Referência: D-III.</v>
      </c>
    </row>
    <row r="763" spans="2:30" ht="156" x14ac:dyDescent="0.2">
      <c r="B763">
        <v>3870405</v>
      </c>
      <c r="C763">
        <v>1</v>
      </c>
      <c r="D763" t="str">
        <f t="shared" si="27"/>
        <v>3870405/1</v>
      </c>
      <c r="E763" t="s">
        <v>1122</v>
      </c>
      <c r="I763" t="s">
        <v>524</v>
      </c>
      <c r="J763">
        <v>340035</v>
      </c>
      <c r="K763" t="s">
        <v>1159</v>
      </c>
      <c r="V763" t="s">
        <v>1161</v>
      </c>
      <c r="W763" t="s">
        <v>35</v>
      </c>
      <c r="X763">
        <f>VLOOKUP(D763,Planilha3!$C$1:$AB$673,21,FALSE)</f>
        <v>340068</v>
      </c>
      <c r="Y763" t="str">
        <f>VLOOKUP(D763,Planilha3!$C$1:$AB$673,22,FALSE)</f>
        <v>Assistente em Trânsito</v>
      </c>
      <c r="AA763" t="s">
        <v>524</v>
      </c>
      <c r="AD763" s="2" t="str">
        <f t="shared" si="26"/>
        <v>A Secretaria de Planejamento, Governança e Gestão, em atenção ao Disposto na Lei nº 16.165/2024 reenquadra o servidor(a)  Rossana da Silva Korb , ID: 3870405 , Vínculo: 1, conforme os critérios a seguir:
 *Categoria atual: DETRAN
 *Cargo atual: Assistente Administrativo e Operacional
 *Referência atual:  
 *Tempo de Serviço Público: (11 anos, 12 dias)
 *Conversão de LP (se houver): 
 *Titulação para fins de reenquadramento (se houver) 
 *Nova Categoria: DETRAN
 *Novo cargo: Assistente em Trânsito
 *Nova Referência: C-II.</v>
      </c>
    </row>
    <row r="764" spans="2:30" ht="156" x14ac:dyDescent="0.2">
      <c r="B764">
        <v>3124207</v>
      </c>
      <c r="C764">
        <v>1</v>
      </c>
      <c r="D764" t="str">
        <f t="shared" si="27"/>
        <v>3124207/1</v>
      </c>
      <c r="E764" t="s">
        <v>1123</v>
      </c>
      <c r="I764" t="s">
        <v>524</v>
      </c>
      <c r="J764">
        <v>340032</v>
      </c>
      <c r="K764" t="s">
        <v>1157</v>
      </c>
      <c r="V764" t="s">
        <v>1575</v>
      </c>
      <c r="W764" t="s">
        <v>40</v>
      </c>
      <c r="X764">
        <f>VLOOKUP(D764,Planilha3!$C$1:$AB$673,21,FALSE)</f>
        <v>340046</v>
      </c>
      <c r="Y764" t="str">
        <f>VLOOKUP(D764,Planilha3!$C$1:$AB$673,22,FALSE)</f>
        <v>Especialista em Trânsito - Ciências Contábeis</v>
      </c>
      <c r="AA764" t="s">
        <v>524</v>
      </c>
      <c r="AD764" s="2" t="str">
        <f t="shared" si="26"/>
        <v>A Secretaria de Planejamento, Governança e Gestão, em atenção ao Disposto na Lei nº 16.165/2024 reenquadra o servidor(a)  Rubem Frederico Masera e Silva , ID: 3124207 , Vínculo: 1, conforme os critérios a seguir:
 *Categoria atual: DETRAN
 *Cargo atual: Analista
 *Referência atual:  
 *Tempo de Serviço Público: (17 anos, 7 meses, 6 dias)
 *Conversão de LP (se houver): 
 *Titulação para fins de reenquadramento (se houver) 
 *Nova Categoria: DETRAN
 *Novo cargo: Especialista em Trânsito - Ciências Contábeis
 *Nova Referência: E-II.</v>
      </c>
    </row>
    <row r="765" spans="2:30" ht="156" x14ac:dyDescent="0.2">
      <c r="B765">
        <v>3883140</v>
      </c>
      <c r="C765">
        <v>1</v>
      </c>
      <c r="D765" t="str">
        <f t="shared" si="27"/>
        <v>3883140/1</v>
      </c>
      <c r="E765" t="s">
        <v>1124</v>
      </c>
      <c r="I765" t="s">
        <v>524</v>
      </c>
      <c r="J765">
        <v>340033</v>
      </c>
      <c r="K765" t="s">
        <v>1158</v>
      </c>
      <c r="V765" t="s">
        <v>1162</v>
      </c>
      <c r="W765" t="s">
        <v>39</v>
      </c>
      <c r="X765">
        <f>VLOOKUP(D765,Planilha3!$C$1:$AB$673,21,FALSE)</f>
        <v>340042</v>
      </c>
      <c r="Y765" t="str">
        <f>VLOOKUP(D765,Planilha3!$C$1:$AB$673,22,FALSE)</f>
        <v>Especialista em Trânsito - Especialista em Trânsito</v>
      </c>
      <c r="AA765" t="s">
        <v>524</v>
      </c>
      <c r="AD765" s="2" t="str">
        <f t="shared" si="26"/>
        <v>A Secretaria de Planejamento, Governança e Gestão, em atenção ao Disposto na Lei nº 16.165/2024 reenquadra o servidor(a)  Rudinei Ribeiro , ID: 3883140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66" spans="2:30" ht="156" x14ac:dyDescent="0.2">
      <c r="B766">
        <v>4213440</v>
      </c>
      <c r="C766">
        <v>1</v>
      </c>
      <c r="D766" t="str">
        <f t="shared" si="27"/>
        <v>4213440/1</v>
      </c>
      <c r="E766" t="s">
        <v>1125</v>
      </c>
      <c r="I766" t="s">
        <v>524</v>
      </c>
      <c r="J766">
        <v>340033</v>
      </c>
      <c r="K766" t="s">
        <v>1158</v>
      </c>
      <c r="V766" t="s">
        <v>1449</v>
      </c>
      <c r="W766" t="s">
        <v>39</v>
      </c>
      <c r="X766">
        <f>VLOOKUP(D766,Planilha3!$C$1:$AB$673,21,FALSE)</f>
        <v>340042</v>
      </c>
      <c r="Y766" t="str">
        <f>VLOOKUP(D766,Planilha3!$C$1:$AB$673,22,FALSE)</f>
        <v>Especialista em Trânsito - Especialista em Trânsito</v>
      </c>
      <c r="AA766" t="s">
        <v>524</v>
      </c>
      <c r="AD766" s="2" t="str">
        <f t="shared" si="26"/>
        <v>A Secretaria de Planejamento, Governança e Gestão, em atenção ao Disposto na Lei nº 16.165/2024 reenquadra o servidor(a)  Samara Miranda Baldissarella , ID: 4213440 , Vínculo: 1, conforme os critérios a seguir:
 *Categoria atual: DETRAN
 *Cargo atual: Técnico Superior
 *Referência atual:  
 *Tempo de Serviço Público: (13 anos, 11 meses, 20 dias)
 *Conversão de LP (se houver): 
 *Titulação para fins de reenquadramento (se houver) 
 *Nova Categoria: DETRAN
 *Novo cargo: Especialista em Trânsito - Especialista em Trânsito
 *Nova Referência: B-I.</v>
      </c>
    </row>
    <row r="767" spans="2:30" ht="156" x14ac:dyDescent="0.2">
      <c r="B767">
        <v>3881679</v>
      </c>
      <c r="C767">
        <v>1</v>
      </c>
      <c r="D767" t="str">
        <f t="shared" si="27"/>
        <v>3881679/1</v>
      </c>
      <c r="E767" t="s">
        <v>1126</v>
      </c>
      <c r="I767" t="s">
        <v>524</v>
      </c>
      <c r="J767">
        <v>340033</v>
      </c>
      <c r="K767" t="s">
        <v>1158</v>
      </c>
      <c r="V767" t="s">
        <v>1576</v>
      </c>
      <c r="W767" t="s">
        <v>37</v>
      </c>
      <c r="X767">
        <f>VLOOKUP(D767,Planilha3!$C$1:$AB$673,21,FALSE)</f>
        <v>340042</v>
      </c>
      <c r="Y767" t="str">
        <f>VLOOKUP(D767,Planilha3!$C$1:$AB$673,22,FALSE)</f>
        <v>Especialista em Trânsito - Especialista em Trânsito</v>
      </c>
      <c r="AA767" t="s">
        <v>524</v>
      </c>
      <c r="AD767" s="2" t="str">
        <f t="shared" si="26"/>
        <v>A Secretaria de Planejamento, Governança e Gestão, em atenção ao Disposto na Lei nº 16.165/2024 reenquadra o servidor(a)  Samuel de Quadros Carcuchinski , ID: 3881679 , Vínculo: 1, conforme os critérios a seguir:
 *Categoria atual: DETRAN
 *Cargo atual: Técnico Superior
 *Referência atual:  
 *Tempo de Serviço Público: (18 anos, 15 dias)
 *Conversão de LP (se houver): 
 *Titulação para fins de reenquadramento (se houver) 
 *Nova Categoria: DETRAN
 *Novo cargo: Especialista em Trânsito - Especialista em Trânsito
 *Nova Referência: C-I.</v>
      </c>
    </row>
    <row r="768" spans="2:30" ht="156" x14ac:dyDescent="0.2">
      <c r="B768">
        <v>3125874</v>
      </c>
      <c r="C768">
        <v>1</v>
      </c>
      <c r="D768" t="str">
        <f t="shared" si="27"/>
        <v>3125874/1</v>
      </c>
      <c r="E768" t="s">
        <v>1127</v>
      </c>
      <c r="I768" t="s">
        <v>524</v>
      </c>
      <c r="J768">
        <v>340034</v>
      </c>
      <c r="K768" t="s">
        <v>1156</v>
      </c>
      <c r="V768" t="s">
        <v>1299</v>
      </c>
      <c r="W768" t="s">
        <v>1619</v>
      </c>
      <c r="X768">
        <f>VLOOKUP(D768,Planilha3!$C$1:$AB$673,21,FALSE)</f>
        <v>340061</v>
      </c>
      <c r="Y768" t="str">
        <f>VLOOKUP(D768,Planilha3!$C$1:$AB$673,22,FALSE)</f>
        <v>Técnico em Trânsito - Administração</v>
      </c>
      <c r="AA768" t="s">
        <v>524</v>
      </c>
      <c r="AD768" s="2" t="str">
        <f t="shared" si="26"/>
        <v>A Secretaria de Planejamento, Governança e Gestão, em atenção ao Disposto na Lei nº 16.165/2024 reenquadra o servidor(a)  Samuel Marques Monfardini , ID: 3125874 , Vínculo: 1, conforme os critérios a seguir:
 *Categoria atual: DETRAN
 *Cargo atual: Agente Técnico
 *Referência atual:  
 *Tempo de Serviço Público: (15 anos, 4 meses, 14 dias)
 *Conversão de LP (se houver): 
 *Titulação para fins de reenquadramento (se houver) 
 *Nova Categoria: DETRAN
 *Novo cargo: Técnico em Trânsito - Administração
 *Nova Referência: E-I.</v>
      </c>
    </row>
    <row r="769" spans="2:30" ht="156" x14ac:dyDescent="0.2">
      <c r="B769">
        <v>3208400</v>
      </c>
      <c r="C769">
        <v>1</v>
      </c>
      <c r="D769" t="str">
        <f t="shared" si="27"/>
        <v>3208400/1</v>
      </c>
      <c r="E769" t="s">
        <v>1128</v>
      </c>
      <c r="I769" t="s">
        <v>524</v>
      </c>
      <c r="J769">
        <v>340034</v>
      </c>
      <c r="K769" t="s">
        <v>1156</v>
      </c>
      <c r="V769" t="s">
        <v>1262</v>
      </c>
      <c r="W769" t="s">
        <v>37</v>
      </c>
      <c r="X769">
        <f>VLOOKUP(D769,Planilha3!$C$1:$AB$673,21,FALSE)</f>
        <v>340067</v>
      </c>
      <c r="Y769" t="str">
        <f>VLOOKUP(D769,Planilha3!$C$1:$AB$673,22,FALSE)</f>
        <v>Técnico em Trânsito -  Secretariado</v>
      </c>
      <c r="AA769" t="s">
        <v>524</v>
      </c>
      <c r="AD769" s="2" t="str">
        <f t="shared" si="26"/>
        <v>A Secretaria de Planejamento, Governança e Gestão, em atenção ao Disposto na Lei nº 16.165/2024 reenquadra o servidor(a)  Sandra Mara Zambon Fazzi , ID: 3208400 , Vínculo: 1, conforme os critérios a seguir:
 *Categoria atual: DETRAN
 *Cargo atual: Agente Técnico
 *Referência atual:  
 *Tempo de Serviço Público: (14 anos, 9 meses, 12 dias)
 *Conversão de LP (se houver): 
 *Titulação para fins de reenquadramento (se houver) 
 *Nova Categoria: DETRAN
 *Novo cargo: Técnico em Trânsito -  Secretariado
 *Nova Referência: C-I.</v>
      </c>
    </row>
    <row r="770" spans="2:30" ht="156" x14ac:dyDescent="0.2">
      <c r="B770">
        <v>3479552</v>
      </c>
      <c r="C770">
        <v>1</v>
      </c>
      <c r="D770" t="str">
        <f t="shared" si="27"/>
        <v>3479552/1</v>
      </c>
      <c r="E770" t="s">
        <v>1129</v>
      </c>
      <c r="I770" t="s">
        <v>524</v>
      </c>
      <c r="J770">
        <v>340032</v>
      </c>
      <c r="K770" t="s">
        <v>1157</v>
      </c>
      <c r="V770" t="s">
        <v>1577</v>
      </c>
      <c r="W770" t="s">
        <v>1616</v>
      </c>
      <c r="X770">
        <f>VLOOKUP(D770,Planilha3!$C$1:$AB$673,21,FALSE)</f>
        <v>340046</v>
      </c>
      <c r="Y770" t="str">
        <f>VLOOKUP(D770,Planilha3!$C$1:$AB$673,22,FALSE)</f>
        <v>Especialista em Trânsito - Ciências Contábeis</v>
      </c>
      <c r="AA770" t="s">
        <v>524</v>
      </c>
      <c r="AD770" s="2" t="str">
        <f t="shared" si="26"/>
        <v>A Secretaria de Planejamento, Governança e Gestão, em atenção ao Disposto na Lei nº 16.165/2024 reenquadra o servidor(a)  Sandro da Silva Ramires , ID: 3479552 , Vínculo: 1, conforme os critérios a seguir:
 *Categoria atual: DETRAN
 *Cargo atual: Analista
 *Referência atual:  
 *Tempo de Serviço Público: (14 anos, 3 meses, 29 dias)
 *Conversão de LP (se houver): 
 *Titulação para fins de reenquadramento (se houver) 
 *Nova Categoria: DETRAN
 *Novo cargo: Especialista em Trânsito - Ciências Contábeis
 *Nova Referência: D-II.</v>
      </c>
    </row>
    <row r="771" spans="2:30" ht="156" x14ac:dyDescent="0.2">
      <c r="B771">
        <v>3029255</v>
      </c>
      <c r="C771">
        <v>1</v>
      </c>
      <c r="D771" t="str">
        <f t="shared" si="27"/>
        <v>3029255/1</v>
      </c>
      <c r="E771" t="s">
        <v>1130</v>
      </c>
      <c r="I771" t="s">
        <v>524</v>
      </c>
      <c r="J771">
        <v>340034</v>
      </c>
      <c r="K771" t="s">
        <v>1156</v>
      </c>
      <c r="V771" t="s">
        <v>1568</v>
      </c>
      <c r="W771" t="s">
        <v>1621</v>
      </c>
      <c r="X771">
        <f>VLOOKUP(D771,Planilha3!$C$1:$AB$673,21,FALSE)</f>
        <v>340061</v>
      </c>
      <c r="Y771" t="str">
        <f>VLOOKUP(D771,Planilha3!$C$1:$AB$673,22,FALSE)</f>
        <v>Técnico em Trânsito - Administração</v>
      </c>
      <c r="AA771" t="s">
        <v>524</v>
      </c>
      <c r="AD771" s="2" t="str">
        <f t="shared" si="26"/>
        <v>A Secretaria de Planejamento, Governança e Gestão, em atenção ao Disposto na Lei nº 16.165/2024 reenquadra o servidor(a)  Sandro dos Santos Souza , ID: 3029255 , Vínculo: 1, conforme os critérios a seguir:
 *Categoria atual: DETRAN
 *Cargo atual: Agente Técnico
 *Referência atual:  
 *Tempo de Serviço Público: (26 anos, 8 meses, 14 dias)
 *Conversão de LP (se houver): 
 *Titulação para fins de reenquadramento (se houver) 
 *Nova Categoria: DETRAN
 *Novo cargo: Técnico em Trânsito - Administração
 *Nova Referência: F-III - ESPECIAL.</v>
      </c>
    </row>
    <row r="772" spans="2:30" ht="156" x14ac:dyDescent="0.2">
      <c r="B772">
        <v>3827003</v>
      </c>
      <c r="C772">
        <v>2</v>
      </c>
      <c r="D772" t="str">
        <f t="shared" si="27"/>
        <v>3827003/2</v>
      </c>
      <c r="E772" t="s">
        <v>1131</v>
      </c>
      <c r="I772" t="s">
        <v>524</v>
      </c>
      <c r="J772">
        <v>340033</v>
      </c>
      <c r="K772" t="s">
        <v>1158</v>
      </c>
      <c r="V772" t="s">
        <v>1578</v>
      </c>
      <c r="W772" t="s">
        <v>39</v>
      </c>
      <c r="X772">
        <f>VLOOKUP(D772,Planilha3!$C$1:$AB$673,21,FALSE)</f>
        <v>340042</v>
      </c>
      <c r="Y772" t="str">
        <f>VLOOKUP(D772,Planilha3!$C$1:$AB$673,22,FALSE)</f>
        <v>Especialista em Trânsito - Especialista em Trânsito</v>
      </c>
      <c r="AA772" t="s">
        <v>524</v>
      </c>
      <c r="AD772" s="2" t="str">
        <f t="shared" si="26"/>
        <v>A Secretaria de Planejamento, Governança e Gestão, em atenção ao Disposto na Lei nº 16.165/2024 reenquadra o servidor(a)  Sandro Luis Carvalho Pinto Junior , ID: 3827003 , Vínculo: 2, conforme os critérios a seguir:
 *Categoria atual: DETRAN
 *Cargo atual: Técnico Superior
 *Referência atual:  
 *Tempo de Serviço Público: (18 anos, 4 meses, 16 dias)
 *Conversão de LP (se houver): 
 *Titulação para fins de reenquadramento (se houver) 
 *Nova Categoria: DETRAN
 *Novo cargo: Especialista em Trânsito - Especialista em Trânsito
 *Nova Referência: B-I.</v>
      </c>
    </row>
    <row r="773" spans="2:30" ht="156" x14ac:dyDescent="0.2">
      <c r="B773">
        <v>3971520</v>
      </c>
      <c r="C773">
        <v>1</v>
      </c>
      <c r="D773" t="str">
        <f t="shared" si="27"/>
        <v>3971520/1</v>
      </c>
      <c r="E773" t="s">
        <v>1132</v>
      </c>
      <c r="I773" t="s">
        <v>524</v>
      </c>
      <c r="J773">
        <v>340033</v>
      </c>
      <c r="K773" t="s">
        <v>1158</v>
      </c>
      <c r="V773" t="s">
        <v>1232</v>
      </c>
      <c r="W773" t="s">
        <v>39</v>
      </c>
      <c r="X773">
        <f>VLOOKUP(D773,Planilha3!$C$1:$AB$673,21,FALSE)</f>
        <v>340042</v>
      </c>
      <c r="Y773" t="str">
        <f>VLOOKUP(D773,Planilha3!$C$1:$AB$673,22,FALSE)</f>
        <v>Especialista em Trânsito - Especialista em Trânsito</v>
      </c>
      <c r="AA773" t="s">
        <v>524</v>
      </c>
      <c r="AD773" s="2" t="str">
        <f t="shared" si="26"/>
        <v>A Secretaria de Planejamento, Governança e Gestão, em atenção ao Disposto na Lei nº 16.165/2024 reenquadra o servidor(a)  Sergio Dionis Grasso , ID: 3971520 , Vínculo: 1, conforme os critérios a seguir:
 *Categoria atual: DETRAN
 *Cargo atual: Técnico Superior
 *Referência atual:  
 *Tempo de Serviço Público: (10 anos, 3 meses, 17 dias)
 *Conversão de LP (se houver): 
 *Titulação para fins de reenquadramento (se houver) 
 *Nova Categoria: DETRAN
 *Novo cargo: Especialista em Trânsito - Especialista em Trânsito
 *Nova Referência: B-I.</v>
      </c>
    </row>
    <row r="774" spans="2:30" ht="156" x14ac:dyDescent="0.2">
      <c r="B774">
        <v>3044254</v>
      </c>
      <c r="C774">
        <v>1</v>
      </c>
      <c r="D774" t="str">
        <f t="shared" si="27"/>
        <v>3044254/1</v>
      </c>
      <c r="E774" t="s">
        <v>1133</v>
      </c>
      <c r="I774" t="s">
        <v>524</v>
      </c>
      <c r="J774">
        <v>340032</v>
      </c>
      <c r="K774" t="s">
        <v>1157</v>
      </c>
      <c r="V774" t="s">
        <v>1579</v>
      </c>
      <c r="W774" t="s">
        <v>48</v>
      </c>
      <c r="X774">
        <f>VLOOKUP(D774,Planilha3!$C$1:$AB$673,21,FALSE)</f>
        <v>340043</v>
      </c>
      <c r="Y774" t="str">
        <f>VLOOKUP(D774,Planilha3!$C$1:$AB$673,22,FALSE)</f>
        <v>Especialista em Trânsito - Administração</v>
      </c>
      <c r="AA774" t="s">
        <v>524</v>
      </c>
      <c r="AD774" s="2" t="str">
        <f t="shared" si="26"/>
        <v>A Secretaria de Planejamento, Governança e Gestão, em atenção ao Disposto na Lei nº 16.165/2024 reenquadra o servidor(a)  Sergio Luis Bueno da Rosa , ID: 3044254 , Vínculo: 1, conforme os critérios a seguir:
 *Categoria atual: DETRAN
 *Cargo atual: Analista
 *Referência atual:  
 *Tempo de Serviço Público: (20 anos, 8 meses, 6 dias)
 *Conversão de LP (se houver): 
 *Titulação para fins de reenquadramento (se houver) 
 *Nova Categoria: DETRAN
 *Novo cargo: Especialista em Trânsito - Administração
 *Nova Referência: F-I.</v>
      </c>
    </row>
    <row r="775" spans="2:30" ht="156" x14ac:dyDescent="0.2">
      <c r="B775">
        <v>3082849</v>
      </c>
      <c r="C775">
        <v>2</v>
      </c>
      <c r="D775" t="str">
        <f t="shared" si="27"/>
        <v>3082849/2</v>
      </c>
      <c r="E775" t="s">
        <v>1134</v>
      </c>
      <c r="I775" t="s">
        <v>524</v>
      </c>
      <c r="J775">
        <v>340033</v>
      </c>
      <c r="K775" t="s">
        <v>1158</v>
      </c>
      <c r="V775" t="s">
        <v>1162</v>
      </c>
      <c r="W775" t="s">
        <v>39</v>
      </c>
      <c r="X775">
        <f>VLOOKUP(D775,Planilha3!$C$1:$AB$673,21,FALSE)</f>
        <v>340042</v>
      </c>
      <c r="Y775" t="str">
        <f>VLOOKUP(D775,Planilha3!$C$1:$AB$673,22,FALSE)</f>
        <v>Especialista em Trânsito - Especialista em Trânsito</v>
      </c>
      <c r="AA775" t="s">
        <v>524</v>
      </c>
      <c r="AD775" s="2" t="str">
        <f t="shared" si="26"/>
        <v>A Secretaria de Planejamento, Governança e Gestão, em atenção ao Disposto na Lei nº 16.165/2024 reenquadra o servidor(a)  Sergio Ricardo Amorim Dias , ID: 3082849 , Vínculo: 2,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76" spans="2:30" ht="156" x14ac:dyDescent="0.2">
      <c r="B776">
        <v>3679683</v>
      </c>
      <c r="C776">
        <v>1</v>
      </c>
      <c r="D776" t="str">
        <f t="shared" si="27"/>
        <v>3679683/1</v>
      </c>
      <c r="E776" t="s">
        <v>1135</v>
      </c>
      <c r="I776" t="s">
        <v>524</v>
      </c>
      <c r="J776">
        <v>340032</v>
      </c>
      <c r="K776" t="s">
        <v>1157</v>
      </c>
      <c r="V776" t="s">
        <v>1580</v>
      </c>
      <c r="W776" t="s">
        <v>32</v>
      </c>
      <c r="X776">
        <f>VLOOKUP(D776,Planilha3!$C$1:$AB$673,21,FALSE)</f>
        <v>340048</v>
      </c>
      <c r="Y776" t="str">
        <f>VLOOKUP(D776,Planilha3!$C$1:$AB$673,22,FALSE)</f>
        <v>Especialista em Trânsito - Ciências Jurídicas e Sociais</v>
      </c>
      <c r="AA776" t="s">
        <v>524</v>
      </c>
      <c r="AD776" s="2" t="str">
        <f t="shared" si="26"/>
        <v>A Secretaria de Planejamento, Governança e Gestão, em atenção ao Disposto na Lei nº 16.165/2024 reenquadra o servidor(a)  Sergio Toshio Koga , ID: 3679683 , Vínculo: 1, conforme os critérios a seguir:
 *Categoria atual: DETRAN
 *Cargo atual: Analista
 *Referência atual:  
 *Tempo de Serviço Público: (13 anos, 1 mes, 15 dias)
 *Conversão de LP (se houver): 
 *Titulação para fins de reenquadramento (se houver) 
 *Nova Categoria: DETRAN
 *Novo cargo: Especialista em Trânsito - Ciências Jurídicas e Sociais
 *Nova Referência: C-III.</v>
      </c>
    </row>
    <row r="777" spans="2:30" ht="156" x14ac:dyDescent="0.2">
      <c r="B777">
        <v>3871363</v>
      </c>
      <c r="C777">
        <v>1</v>
      </c>
      <c r="D777" t="str">
        <f t="shared" si="27"/>
        <v>3871363/1</v>
      </c>
      <c r="E777" t="s">
        <v>1136</v>
      </c>
      <c r="I777" t="s">
        <v>524</v>
      </c>
      <c r="J777">
        <v>340035</v>
      </c>
      <c r="K777" t="s">
        <v>1159</v>
      </c>
      <c r="V777" t="s">
        <v>1581</v>
      </c>
      <c r="W777" t="s">
        <v>35</v>
      </c>
      <c r="X777">
        <f>VLOOKUP(D777,Planilha3!$C$1:$AB$673,21,FALSE)</f>
        <v>340068</v>
      </c>
      <c r="Y777" t="str">
        <f>VLOOKUP(D777,Planilha3!$C$1:$AB$673,22,FALSE)</f>
        <v>Assistente em Trânsito</v>
      </c>
      <c r="AA777" t="s">
        <v>524</v>
      </c>
      <c r="AD777" s="2" t="str">
        <f t="shared" si="26"/>
        <v>A Secretaria de Planejamento, Governança e Gestão, em atenção ao Disposto na Lei nº 16.165/2024 reenquadra o servidor(a)  Sergio Yuri Marques do Nascimento , ID: 3871363 , Vínculo: 1, conforme os critérios a seguir:
 *Categoria atual: DETRAN
 *Cargo atual: Assistente Administrativo e Operacional
 *Referência atual:  
 *Tempo de Serviço Público: (11 anos, 11 dias)
 *Conversão de LP (se houver): 
 *Titulação para fins de reenquadramento (se houver) 
 *Nova Categoria: DETRAN
 *Novo cargo: Assistente em Trânsito
 *Nova Referência: C-II.</v>
      </c>
    </row>
    <row r="778" spans="2:30" ht="156" x14ac:dyDescent="0.2">
      <c r="B778">
        <v>2932938</v>
      </c>
      <c r="C778">
        <v>2</v>
      </c>
      <c r="D778" t="str">
        <f t="shared" si="27"/>
        <v>2932938/2</v>
      </c>
      <c r="E778" t="s">
        <v>1137</v>
      </c>
      <c r="I778" t="s">
        <v>524</v>
      </c>
      <c r="J778">
        <v>340034</v>
      </c>
      <c r="K778" t="s">
        <v>1156</v>
      </c>
      <c r="V778" t="s">
        <v>1582</v>
      </c>
      <c r="W778" t="s">
        <v>35</v>
      </c>
      <c r="X778">
        <f>VLOOKUP(D778,Planilha3!$C$1:$AB$673,21,FALSE)</f>
        <v>340067</v>
      </c>
      <c r="Y778" t="str">
        <f>VLOOKUP(D778,Planilha3!$C$1:$AB$673,22,FALSE)</f>
        <v>Técnico em Trânsito -  Secretariado</v>
      </c>
      <c r="AA778" t="s">
        <v>524</v>
      </c>
      <c r="AD778" s="2" t="str">
        <f t="shared" si="26"/>
        <v>A Secretaria de Planejamento, Governança e Gestão, em atenção ao Disposto na Lei nº 16.165/2024 reenquadra o servidor(a)  Setembrino dos Santos Castanho , ID: 2932938 , Vínculo: 2, conforme os critérios a seguir:
 *Categoria atual: DETRAN
 *Cargo atual: Agente Técnico
 *Referência atual:  
 *Tempo de Serviço Público: (17 anos, 11 meses, 5 dias)
 *Conversão de LP (se houver): 
 *Titulação para fins de reenquadramento (se houver) 
 *Nova Categoria: DETRAN
 *Novo cargo: Técnico em Trânsito -  Secretariado
 *Nova Referência: C-II.</v>
      </c>
    </row>
    <row r="779" spans="2:30" ht="156" x14ac:dyDescent="0.2">
      <c r="B779">
        <v>3043908</v>
      </c>
      <c r="C779">
        <v>1</v>
      </c>
      <c r="D779" t="str">
        <f t="shared" si="27"/>
        <v>3043908/1</v>
      </c>
      <c r="E779" t="s">
        <v>1138</v>
      </c>
      <c r="I779" t="s">
        <v>524</v>
      </c>
      <c r="J779">
        <v>340032</v>
      </c>
      <c r="K779" t="s">
        <v>1157</v>
      </c>
      <c r="V779" t="s">
        <v>1583</v>
      </c>
      <c r="W779" t="s">
        <v>1617</v>
      </c>
      <c r="X779">
        <f>VLOOKUP(D779,Planilha3!$C$1:$AB$673,21,FALSE)</f>
        <v>340055</v>
      </c>
      <c r="Y779" t="str">
        <f>VLOOKUP(D779,Planilha3!$C$1:$AB$673,22,FALSE)</f>
        <v>Especialista em Trânsito - Pedagogia</v>
      </c>
      <c r="AA779" t="s">
        <v>524</v>
      </c>
      <c r="AD779" s="2" t="str">
        <f t="shared" si="26"/>
        <v>A Secretaria de Planejamento, Governança e Gestão, em atenção ao Disposto na Lei nº 16.165/2024 reenquadra o servidor(a)  Sibele da Silva Batezini , ID: 3043908 , Vínculo: 1, conforme os critérios a seguir:
 *Categoria atual: DETRAN
 *Cargo atual: Analista
 *Referência atual:  
 *Tempo de Serviço Público: (37 anos, 9 meses, 3 dias)
 *Conversão de LP (se houver): 
 *Titulação para fins de reenquadramento (se houver) 
 *Nova Categoria: DETRAN
 *Novo cargo: Especialista em Trânsito - Pedagogia
 *Nova Referência: F-III.</v>
      </c>
    </row>
    <row r="780" spans="2:30" ht="156" x14ac:dyDescent="0.2">
      <c r="B780">
        <v>3882357</v>
      </c>
      <c r="C780">
        <v>1</v>
      </c>
      <c r="D780" t="str">
        <f t="shared" si="27"/>
        <v>3882357/1</v>
      </c>
      <c r="E780" t="s">
        <v>1139</v>
      </c>
      <c r="I780" t="s">
        <v>524</v>
      </c>
      <c r="J780">
        <v>340033</v>
      </c>
      <c r="K780" t="s">
        <v>1158</v>
      </c>
      <c r="V780" t="s">
        <v>1162</v>
      </c>
      <c r="W780" t="s">
        <v>39</v>
      </c>
      <c r="X780">
        <f>VLOOKUP(D780,Planilha3!$C$1:$AB$673,21,FALSE)</f>
        <v>340042</v>
      </c>
      <c r="Y780" t="str">
        <f>VLOOKUP(D780,Planilha3!$C$1:$AB$673,22,FALSE)</f>
        <v>Especialista em Trânsito - Especialista em Trânsito</v>
      </c>
      <c r="AA780" t="s">
        <v>524</v>
      </c>
      <c r="AD780" s="2" t="str">
        <f t="shared" si="26"/>
        <v>A Secretaria de Planejamento, Governança e Gestão, em atenção ao Disposto na Lei nº 16.165/2024 reenquadra o servidor(a)  Silvana Allende Corrêa , ID: 3882357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B-I.</v>
      </c>
    </row>
    <row r="781" spans="2:30" ht="156" x14ac:dyDescent="0.2">
      <c r="B781">
        <v>3881997</v>
      </c>
      <c r="C781">
        <v>1</v>
      </c>
      <c r="D781" t="str">
        <f t="shared" si="27"/>
        <v>3881997/1</v>
      </c>
      <c r="E781" t="s">
        <v>1140</v>
      </c>
      <c r="I781" t="s">
        <v>524</v>
      </c>
      <c r="J781">
        <v>340033</v>
      </c>
      <c r="K781" t="s">
        <v>1158</v>
      </c>
      <c r="V781" t="s">
        <v>1162</v>
      </c>
      <c r="W781" t="s">
        <v>50</v>
      </c>
      <c r="X781">
        <f>VLOOKUP(D781,Planilha3!$C$1:$AB$673,21,FALSE)</f>
        <v>340042</v>
      </c>
      <c r="Y781" t="str">
        <f>VLOOKUP(D781,Planilha3!$C$1:$AB$673,22,FALSE)</f>
        <v>Especialista em Trânsito - Especialista em Trânsito</v>
      </c>
      <c r="AA781" t="s">
        <v>524</v>
      </c>
      <c r="AD781" s="2" t="str">
        <f t="shared" si="26"/>
        <v>A Secretaria de Planejamento, Governança e Gestão, em atenção ao Disposto na Lei nº 16.165/2024 reenquadra o servidor(a)  Silvana Rangel da Silva , ID: 3881997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782" spans="2:30" ht="156" x14ac:dyDescent="0.2">
      <c r="B782">
        <v>3208419</v>
      </c>
      <c r="C782">
        <v>1</v>
      </c>
      <c r="D782" t="str">
        <f t="shared" si="27"/>
        <v>3208419/1</v>
      </c>
      <c r="E782" t="s">
        <v>1141</v>
      </c>
      <c r="I782" t="s">
        <v>524</v>
      </c>
      <c r="J782">
        <v>340032</v>
      </c>
      <c r="K782" t="s">
        <v>1157</v>
      </c>
      <c r="V782" t="s">
        <v>1262</v>
      </c>
      <c r="W782" t="s">
        <v>43</v>
      </c>
      <c r="X782">
        <f>VLOOKUP(D782,Planilha3!$C$1:$AB$673,21,FALSE)</f>
        <v>340043</v>
      </c>
      <c r="Y782" t="str">
        <f>VLOOKUP(D782,Planilha3!$C$1:$AB$673,22,FALSE)</f>
        <v>Especialista em Trânsito - Administração</v>
      </c>
      <c r="AA782" t="s">
        <v>524</v>
      </c>
      <c r="AD782" s="2" t="str">
        <f t="shared" si="26"/>
        <v>A Secretaria de Planejamento, Governança e Gestão, em atenção ao Disposto na Lei nº 16.165/2024 reenquadra o servidor(a)  Silverio Kist , ID: 3208419 , Vínculo: 1, conforme os critérios a seguir:
 *Categoria atual: DETRAN
 *Cargo atual: Analista
 *Referência atual:  
 *Tempo de Serviço Público: (14 anos, 9 meses, 12 dias)
 *Conversão de LP (se houver): 
 *Titulação para fins de reenquadramento (se houver) 
 *Nova Categoria: DETRAN
 *Novo cargo: Especialista em Trânsito - Administração
 *Nova Referência: D-III.</v>
      </c>
    </row>
    <row r="783" spans="2:30" ht="156" x14ac:dyDescent="0.2">
      <c r="B783">
        <v>3882667</v>
      </c>
      <c r="C783">
        <v>1</v>
      </c>
      <c r="D783" t="str">
        <f t="shared" si="27"/>
        <v>3882667/1</v>
      </c>
      <c r="E783" t="s">
        <v>1142</v>
      </c>
      <c r="I783" t="s">
        <v>524</v>
      </c>
      <c r="J783">
        <v>340033</v>
      </c>
      <c r="K783" t="s">
        <v>1158</v>
      </c>
      <c r="V783" t="s">
        <v>1584</v>
      </c>
      <c r="W783" t="s">
        <v>39</v>
      </c>
      <c r="X783">
        <f>VLOOKUP(D783,Planilha3!$C$1:$AB$673,21,FALSE)</f>
        <v>340042</v>
      </c>
      <c r="Y783" t="str">
        <f>VLOOKUP(D783,Planilha3!$C$1:$AB$673,22,FALSE)</f>
        <v>Especialista em Trânsito - Especialista em Trânsito</v>
      </c>
      <c r="AA783" t="s">
        <v>524</v>
      </c>
      <c r="AD783" s="2" t="str">
        <f t="shared" si="26"/>
        <v>A Secretaria de Planejamento, Governança e Gestão, em atenção ao Disposto na Lei nº 16.165/2024 reenquadra o servidor(a)  Simone Cristina Leal de Freitas Pacheco , ID: 3882667 , Vínculo: 1, conforme os critérios a seguir:
 *Categoria atual: DETRAN
 *Cargo atual: Técnico Superior
 *Referência atual:  
 *Tempo de Serviço Público: (14 anos, 7 meses, 19 dias)
 *Conversão de LP (se houver): 
 *Titulação para fins de reenquadramento (se houver) 
 *Nova Categoria: DETRAN
 *Novo cargo: Especialista em Trânsito - Especialista em Trânsito
 *Nova Referência: B-I.</v>
      </c>
    </row>
    <row r="784" spans="2:30" ht="156" x14ac:dyDescent="0.2">
      <c r="B784">
        <v>4213343</v>
      </c>
      <c r="C784">
        <v>1</v>
      </c>
      <c r="D784" t="str">
        <f t="shared" si="27"/>
        <v>4213343/1</v>
      </c>
      <c r="E784" t="s">
        <v>1143</v>
      </c>
      <c r="I784" t="s">
        <v>524</v>
      </c>
      <c r="J784">
        <v>340033</v>
      </c>
      <c r="K784" t="s">
        <v>1158</v>
      </c>
      <c r="V784" t="s">
        <v>1431</v>
      </c>
      <c r="W784" t="s">
        <v>39</v>
      </c>
      <c r="X784">
        <f>VLOOKUP(D784,Planilha3!$C$1:$AB$673,21,FALSE)</f>
        <v>340042</v>
      </c>
      <c r="Y784" t="str">
        <f>VLOOKUP(D784,Planilha3!$C$1:$AB$673,22,FALSE)</f>
        <v>Especialista em Trânsito - Especialista em Trânsito</v>
      </c>
      <c r="AA784" t="s">
        <v>524</v>
      </c>
      <c r="AD784" s="2" t="str">
        <f t="shared" si="26"/>
        <v>A Secretaria de Planejamento, Governança e Gestão, em atenção ao Disposto na Lei nº 16.165/2024 reenquadra o servidor(a)  Simone Michele Nunes , ID: 4213343 , Vínculo: 1, conforme os critérios a seguir:
 *Categoria atual: DETRAN
 *Cargo atual: Técnico Superior
 *Referência atual:  
 *Tempo de Serviço Público: (10 anos, 2 meses, 16 dias)
 *Conversão de LP (se houver): 
 *Titulação para fins de reenquadramento (se houver) 
 *Nova Categoria: DETRAN
 *Novo cargo: Especialista em Trânsito - Especialista em Trânsito
 *Nova Referência: B-I.</v>
      </c>
    </row>
    <row r="785" spans="2:30" ht="156" x14ac:dyDescent="0.2">
      <c r="B785">
        <v>3528049</v>
      </c>
      <c r="C785">
        <v>1</v>
      </c>
      <c r="D785" t="str">
        <f t="shared" si="27"/>
        <v>3528049/1</v>
      </c>
      <c r="E785" t="s">
        <v>1144</v>
      </c>
      <c r="I785" t="s">
        <v>524</v>
      </c>
      <c r="J785">
        <v>340032</v>
      </c>
      <c r="K785" t="s">
        <v>1157</v>
      </c>
      <c r="V785" t="s">
        <v>1585</v>
      </c>
      <c r="W785" t="s">
        <v>1616</v>
      </c>
      <c r="X785">
        <f>VLOOKUP(D785,Planilha3!$C$1:$AB$673,21,FALSE)</f>
        <v>340046</v>
      </c>
      <c r="Y785" t="str">
        <f>VLOOKUP(D785,Planilha3!$C$1:$AB$673,22,FALSE)</f>
        <v>Especialista em Trânsito - Ciências Contábeis</v>
      </c>
      <c r="AA785" t="s">
        <v>524</v>
      </c>
      <c r="AD785" s="2" t="str">
        <f t="shared" si="26"/>
        <v>A Secretaria de Planejamento, Governança e Gestão, em atenção ao Disposto na Lei nº 16.165/2024 reenquadra o servidor(a)  Simone Saldanha Ourique , ID: 3528049 , Vínculo: 1, conforme os critérios a seguir:
 *Categoria atual: DETRAN
 *Cargo atual: Analista
 *Referência atual:  
 *Tempo de Serviço Público: (13 anos, 11 meses, 6 dias)
 *Conversão de LP (se houver): 
 *Titulação para fins de reenquadramento (se houver) 
 *Nova Categoria: DETRAN
 *Novo cargo: Especialista em Trânsito - Ciências Contábeis
 *Nova Referência: D-II.</v>
      </c>
    </row>
    <row r="786" spans="2:30" ht="156" x14ac:dyDescent="0.2">
      <c r="B786">
        <v>3115747</v>
      </c>
      <c r="C786">
        <v>1</v>
      </c>
      <c r="D786" t="str">
        <f t="shared" si="27"/>
        <v>3115747/1</v>
      </c>
      <c r="E786" t="s">
        <v>1145</v>
      </c>
      <c r="I786" t="s">
        <v>524</v>
      </c>
      <c r="J786">
        <v>340032</v>
      </c>
      <c r="K786" t="s">
        <v>1157</v>
      </c>
      <c r="V786" t="s">
        <v>1191</v>
      </c>
      <c r="W786" t="s">
        <v>40</v>
      </c>
      <c r="X786">
        <f>VLOOKUP(D786,Planilha3!$C$1:$AB$673,21,FALSE)</f>
        <v>340043</v>
      </c>
      <c r="Y786" t="str">
        <f>VLOOKUP(D786,Planilha3!$C$1:$AB$673,22,FALSE)</f>
        <v>Especialista em Trânsito - Administração</v>
      </c>
      <c r="AA786" t="s">
        <v>524</v>
      </c>
      <c r="AD786" s="2" t="str">
        <f t="shared" si="26"/>
        <v>A Secretaria de Planejamento, Governança e Gestão, em atenção ao Disposto na Lei nº 16.165/2024 reenquadra o servidor(a)  Simone Trindade de Freitas , ID: 3115747 , Vínculo: 1, conforme os critérios a seguir:
 *Categoria atual: DETRAN
 *Cargo atual: Analista
 *Referência atual:  
 *Tempo de Serviço Público: (15 anos, 5 meses, 10 dias)
 *Conversão de LP (se houver): 
 *Titulação para fins de reenquadramento (se houver) 
 *Nova Categoria: DETRAN
 *Novo cargo: Especialista em Trânsito - Administração
 *Nova Referência: E-II.</v>
      </c>
    </row>
    <row r="787" spans="2:30" ht="156" x14ac:dyDescent="0.2">
      <c r="B787">
        <v>3116093</v>
      </c>
      <c r="C787">
        <v>1</v>
      </c>
      <c r="D787" t="str">
        <f t="shared" si="27"/>
        <v>3116093/1</v>
      </c>
      <c r="E787" t="s">
        <v>1146</v>
      </c>
      <c r="I787" t="s">
        <v>524</v>
      </c>
      <c r="J787">
        <v>340032</v>
      </c>
      <c r="K787" t="s">
        <v>1157</v>
      </c>
      <c r="V787" t="s">
        <v>1259</v>
      </c>
      <c r="W787" t="s">
        <v>1618</v>
      </c>
      <c r="X787">
        <f>VLOOKUP(D787,Planilha3!$C$1:$AB$673,21,FALSE)</f>
        <v>340057</v>
      </c>
      <c r="Y787" t="str">
        <f>VLOOKUP(D787,Planilha3!$C$1:$AB$673,22,FALSE)</f>
        <v>Especialista em Trânsito - Psicologia</v>
      </c>
      <c r="AA787" t="s">
        <v>524</v>
      </c>
      <c r="AD787" s="2" t="str">
        <f t="shared" si="26"/>
        <v>A Secretaria de Planejamento, Governança e Gestão, em atenção ao Disposto na Lei nº 16.165/2024 reenquadra o servidor(a)  Sinara Cristiane Tres Soares , ID: 3116093 , Vínculo: 1, conforme os critérios a seguir:
 *Categoria atual: DETRAN
 *Cargo atual: Analista
 *Referência atual:  
 *Tempo de Serviço Público: (15 anos, 5 meses, 9 dias)
 *Conversão de LP (se houver): 
 *Titulação para fins de reenquadramento (se houver) 
 *Nova Categoria: DETRAN
 *Novo cargo: Especialista em Trânsito - Psicologia
 *Nova Referência: E-III.</v>
      </c>
    </row>
    <row r="788" spans="2:30" ht="156" x14ac:dyDescent="0.2">
      <c r="B788">
        <v>3047466</v>
      </c>
      <c r="C788">
        <v>1</v>
      </c>
      <c r="D788" t="str">
        <f t="shared" si="27"/>
        <v>3047466/1</v>
      </c>
      <c r="E788" t="s">
        <v>1147</v>
      </c>
      <c r="I788" t="s">
        <v>524</v>
      </c>
      <c r="J788">
        <v>340034</v>
      </c>
      <c r="K788" t="s">
        <v>1156</v>
      </c>
      <c r="V788" t="s">
        <v>1177</v>
      </c>
      <c r="W788" t="s">
        <v>1617</v>
      </c>
      <c r="X788">
        <f>VLOOKUP(D788,Planilha3!$C$1:$AB$673,21,FALSE)</f>
        <v>340064</v>
      </c>
      <c r="Y788" t="str">
        <f>VLOOKUP(D788,Planilha3!$C$1:$AB$673,22,FALSE)</f>
        <v>Técnico em Trânsito - Informática</v>
      </c>
      <c r="AA788" t="s">
        <v>524</v>
      </c>
      <c r="AD788" s="2" t="str">
        <f t="shared" si="26"/>
        <v>A Secretaria de Planejamento, Governança e Gestão, em atenção ao Disposto na Lei nº 16.165/2024 reenquadra o servidor(a)  Sinara Schinoff Souza Benelli , ID: 3047466 , Vínculo: 1, conforme os critérios a seguir:
 *Categoria atual: DETRAN
 *Cargo atual: Agente Técnico
 *Referência atual:  
 *Tempo de Serviço Público: (19 anos, 3 meses, 5 dias)
 *Conversão de LP (se houver): 
 *Titulação para fins de reenquadramento (se houver) 
 *Nova Categoria: DETRAN
 *Novo cargo: Técnico em Trânsito - Informática
 *Nova Referência: F-III.</v>
      </c>
    </row>
    <row r="789" spans="2:30" ht="156" x14ac:dyDescent="0.2">
      <c r="B789">
        <v>3208729</v>
      </c>
      <c r="C789">
        <v>1</v>
      </c>
      <c r="D789" t="str">
        <f t="shared" si="27"/>
        <v>3208729/1</v>
      </c>
      <c r="E789" t="s">
        <v>1148</v>
      </c>
      <c r="I789" t="s">
        <v>524</v>
      </c>
      <c r="J789">
        <v>340034</v>
      </c>
      <c r="K789" t="s">
        <v>1156</v>
      </c>
      <c r="V789" t="s">
        <v>1228</v>
      </c>
      <c r="W789" t="s">
        <v>36</v>
      </c>
      <c r="X789">
        <f>VLOOKUP(D789,Planilha3!$C$1:$AB$673,21,FALSE)</f>
        <v>340061</v>
      </c>
      <c r="Y789" t="str">
        <f>VLOOKUP(D789,Planilha3!$C$1:$AB$673,22,FALSE)</f>
        <v>Técnico em Trânsito - Administração</v>
      </c>
      <c r="AA789" t="s">
        <v>524</v>
      </c>
      <c r="AD789" s="2" t="str">
        <f t="shared" si="26"/>
        <v>A Secretaria de Planejamento, Governança e Gestão, em atenção ao Disposto na Lei nº 16.165/2024 reenquadra o servidor(a)  Solange Flores Machado , ID: 3208729 , Vínculo: 1, conforme os critérios a seguir:
 *Categoria atual: DETRAN
 *Cargo atual: Agente Técnico
 *Referência atual:  
 *Tempo de Serviço Público: (14 anos, 9 meses, 9 dias)
 *Conversão de LP (se houver): 
 *Titulação para fins de reenquadramento (se houver) 
 *Nova Categoria: DETRAN
 *Novo cargo: Técnico em Trânsito - Administração
 *Nova Referência: B-III.</v>
      </c>
    </row>
    <row r="790" spans="2:30" ht="156" x14ac:dyDescent="0.2">
      <c r="B790">
        <v>3047105</v>
      </c>
      <c r="C790">
        <v>1</v>
      </c>
      <c r="D790" t="str">
        <f t="shared" si="27"/>
        <v>3047105/1</v>
      </c>
      <c r="E790" t="s">
        <v>1149</v>
      </c>
      <c r="I790" t="s">
        <v>524</v>
      </c>
      <c r="J790">
        <v>340032</v>
      </c>
      <c r="K790" t="s">
        <v>1157</v>
      </c>
      <c r="V790" t="s">
        <v>1586</v>
      </c>
      <c r="W790" t="s">
        <v>48</v>
      </c>
      <c r="X790">
        <f>VLOOKUP(D790,Planilha3!$C$1:$AB$673,21,FALSE)</f>
        <v>340055</v>
      </c>
      <c r="Y790" t="str">
        <f>VLOOKUP(D790,Planilha3!$C$1:$AB$673,22,FALSE)</f>
        <v>Especialista em Trânsito - Pedagogia</v>
      </c>
      <c r="AA790" t="s">
        <v>524</v>
      </c>
      <c r="AD790" s="2" t="str">
        <f t="shared" si="26"/>
        <v>A Secretaria de Planejamento, Governança e Gestão, em atenção ao Disposto na Lei nº 16.165/2024 reenquadra o servidor(a)  Soneli Fortes Kessler Gnatta , ID: 3047105 , Vínculo: 1, conforme os critérios a seguir:
 *Categoria atual: DETRAN
 *Cargo atual: Analista
 *Referência atual:  
 *Tempo de Serviço Público: (21 anos, 4 meses, 13 dias)
 *Conversão de LP (se houver): 
 *Titulação para fins de reenquadramento (se houver) 
 *Nova Categoria: DETRAN
 *Novo cargo: Especialista em Trânsito - Pedagogia
 *Nova Referência: F-I.</v>
      </c>
    </row>
    <row r="791" spans="2:30" ht="156" x14ac:dyDescent="0.2">
      <c r="B791">
        <v>3881830</v>
      </c>
      <c r="C791">
        <v>1</v>
      </c>
      <c r="D791" t="str">
        <f t="shared" si="27"/>
        <v>3881830/1</v>
      </c>
      <c r="E791" t="s">
        <v>1150</v>
      </c>
      <c r="I791" t="s">
        <v>524</v>
      </c>
      <c r="J791">
        <v>340033</v>
      </c>
      <c r="K791" t="s">
        <v>1158</v>
      </c>
      <c r="V791" t="s">
        <v>1208</v>
      </c>
      <c r="W791" t="s">
        <v>39</v>
      </c>
      <c r="X791">
        <f>VLOOKUP(D791,Planilha3!$C$1:$AB$673,21,FALSE)</f>
        <v>340042</v>
      </c>
      <c r="Y791" t="str">
        <f>VLOOKUP(D791,Planilha3!$C$1:$AB$673,22,FALSE)</f>
        <v>Especialista em Trânsito - Especialista em Trânsito</v>
      </c>
      <c r="AA791" t="s">
        <v>524</v>
      </c>
      <c r="AD791" s="2" t="str">
        <f t="shared" si="26"/>
        <v>A Secretaria de Planejamento, Governança e Gestão, em atenção ao Disposto na Lei nº 16.165/2024 reenquadra o servidor(a)  Suellen Schonhofen Nazari , ID: 3881830 , Vínculo: 1, conforme os critérios a seguir:
 *Categoria atual: DETRAN
 *Cargo atual: Técnico Superior
 *Referência atual:  
 *Tempo de Serviço Público: (10 anos, 10 meses, 14 dias)
 *Conversão de LP (se houver): 
 *Titulação para fins de reenquadramento (se houver) 
 *Nova Categoria: DETRAN
 *Novo cargo: Especialista em Trânsito - Especialista em Trânsito
 *Nova Referência: B-I.</v>
      </c>
    </row>
    <row r="792" spans="2:30" ht="156" x14ac:dyDescent="0.2">
      <c r="B792">
        <v>3881989</v>
      </c>
      <c r="C792">
        <v>1</v>
      </c>
      <c r="D792" t="str">
        <f t="shared" si="27"/>
        <v>3881989/1</v>
      </c>
      <c r="E792" t="s">
        <v>1151</v>
      </c>
      <c r="I792" t="s">
        <v>524</v>
      </c>
      <c r="J792">
        <v>340033</v>
      </c>
      <c r="K792" t="s">
        <v>1158</v>
      </c>
      <c r="V792" t="s">
        <v>1162</v>
      </c>
      <c r="W792" t="s">
        <v>50</v>
      </c>
      <c r="X792">
        <f>VLOOKUP(D792,Planilha3!$C$1:$AB$673,21,FALSE)</f>
        <v>340042</v>
      </c>
      <c r="Y792" t="str">
        <f>VLOOKUP(D792,Planilha3!$C$1:$AB$673,22,FALSE)</f>
        <v>Especialista em Trânsito - Especialista em Trânsito</v>
      </c>
      <c r="AA792" t="s">
        <v>524</v>
      </c>
      <c r="AD792" s="2" t="str">
        <f t="shared" si="26"/>
        <v>A Secretaria de Planejamento, Governança e Gestão, em atenção ao Disposto na Lei nº 16.165/2024 reenquadra o servidor(a)  Suzana Maristela Libardi , ID: 3881989 , Vínculo: 1, conforme os critérios a seguir:
 *Categoria atual: DETRAN
 *Cargo atual: Técnico Superior
 *Referência atual:  
 *Tempo de Serviço Público: (10 anos, 10 meses, 21 dias)
 *Conversão de LP (se houver): 
 *Titulação para fins de reenquadramento (se houver) 
 *Nova Categoria: DETRAN
 *Novo cargo: Especialista em Trânsito - Especialista em Trânsito
 *Nova Referência: A-III.</v>
      </c>
    </row>
    <row r="793" spans="2:30" ht="156" x14ac:dyDescent="0.2">
      <c r="B793">
        <v>3883795</v>
      </c>
      <c r="C793">
        <v>1</v>
      </c>
      <c r="D793" t="str">
        <f t="shared" si="27"/>
        <v>3883795/1</v>
      </c>
      <c r="E793" t="s">
        <v>1152</v>
      </c>
      <c r="I793" t="s">
        <v>524</v>
      </c>
      <c r="J793">
        <v>340035</v>
      </c>
      <c r="K793" t="s">
        <v>1159</v>
      </c>
      <c r="V793" t="s">
        <v>1208</v>
      </c>
      <c r="W793" t="s">
        <v>37</v>
      </c>
      <c r="X793">
        <f>VLOOKUP(D793,Planilha3!$C$1:$AB$673,21,FALSE)</f>
        <v>340068</v>
      </c>
      <c r="Y793" t="str">
        <f>VLOOKUP(D793,Planilha3!$C$1:$AB$673,22,FALSE)</f>
        <v>Assistente em Trânsito</v>
      </c>
      <c r="AA793" t="s">
        <v>524</v>
      </c>
      <c r="AD793" s="2" t="str">
        <f t="shared" si="26"/>
        <v>A Secretaria de Planejamento, Governança e Gestão, em atenção ao Disposto na Lei nº 16.165/2024 reenquadra o servidor(a)  Sylvia Fernanda Saul , ID: 3883795 , Vínculo: 1, conforme os critérios a seguir:
 *Categoria atual: DETRAN
 *Cargo atual: Assistente Administrativo e Operacional
 *Referência atual:  
 *Tempo de Serviço Público: (10 anos, 10 meses, 14 dias)
 *Conversão de LP (se houver): 
 *Titulação para fins de reenquadramento (se houver) 
 *Nova Categoria: DETRAN
 *Novo cargo: Assistente em Trânsito
 *Nova Referência: C-I.</v>
      </c>
    </row>
    <row r="794" spans="2:30" ht="156" x14ac:dyDescent="0.2">
      <c r="B794">
        <v>3728463</v>
      </c>
      <c r="C794">
        <v>1</v>
      </c>
      <c r="D794" t="str">
        <f t="shared" si="27"/>
        <v>3728463/1</v>
      </c>
      <c r="E794" t="s">
        <v>1153</v>
      </c>
      <c r="I794" t="s">
        <v>524</v>
      </c>
      <c r="J794">
        <v>340032</v>
      </c>
      <c r="K794" t="s">
        <v>1157</v>
      </c>
      <c r="V794" t="s">
        <v>1587</v>
      </c>
      <c r="W794" t="s">
        <v>42</v>
      </c>
      <c r="X794">
        <f>VLOOKUP(D794,Planilha3!$C$1:$AB$673,21,FALSE)</f>
        <v>340055</v>
      </c>
      <c r="Y794" t="str">
        <f>VLOOKUP(D794,Planilha3!$C$1:$AB$673,22,FALSE)</f>
        <v>Especialista em Trânsito - Pedagogia</v>
      </c>
      <c r="AA794" t="s">
        <v>524</v>
      </c>
      <c r="AD794" s="2" t="str">
        <f t="shared" si="26"/>
        <v>A Secretaria de Planejamento, Governança e Gestão, em atenção ao Disposto na Lei nº 16.165/2024 reenquadra o servidor(a)  Taciana Brito de Moura , ID: 3728463 , Vínculo: 1, conforme os critérios a seguir:
 *Categoria atual: DETRAN
 *Cargo atual: Analista
 *Referência atual:  
 *Tempo de Serviço Público: (12 anos, 3 meses, 5 dias)
 *Conversão de LP (se houver): 
 *Titulação para fins de reenquadramento (se houver) 
 *Nova Categoria: DETRAN
 *Novo cargo: Especialista em Trânsito - Pedagogia
 *Nova Referência: D-I.</v>
      </c>
    </row>
    <row r="795" spans="2:30" ht="156" x14ac:dyDescent="0.2">
      <c r="B795">
        <v>3881954</v>
      </c>
      <c r="C795">
        <v>1</v>
      </c>
      <c r="D795" t="str">
        <f t="shared" si="27"/>
        <v>3881954/1</v>
      </c>
      <c r="E795" t="s">
        <v>1154</v>
      </c>
      <c r="I795" t="s">
        <v>524</v>
      </c>
      <c r="J795">
        <v>340033</v>
      </c>
      <c r="K795" t="s">
        <v>1158</v>
      </c>
      <c r="V795" t="s">
        <v>1588</v>
      </c>
      <c r="W795" t="s">
        <v>37</v>
      </c>
      <c r="X795">
        <f>VLOOKUP(D795,Planilha3!$C$1:$AB$673,21,FALSE)</f>
        <v>340042</v>
      </c>
      <c r="Y795" t="str">
        <f>VLOOKUP(D795,Planilha3!$C$1:$AB$673,22,FALSE)</f>
        <v>Especialista em Trânsito - Especialista em Trânsito</v>
      </c>
      <c r="AA795" t="s">
        <v>524</v>
      </c>
      <c r="AD795" s="2" t="str">
        <f t="shared" si="26"/>
        <v>A Secretaria de Planejamento, Governança e Gestão, em atenção ao Disposto na Lei nº 16.165/2024 reenquadra o servidor(a)  Tadeu Carlos Marques , ID: 3881954 , Vínculo: 1, conforme os critérios a seguir:
 *Categoria atual: DETRAN
 *Cargo atual: Técnico Superior
 *Referência atual:  
 *Tempo de Serviço Público: (18 anos, 17 dias)
 *Conversão de LP (se houver): 
 *Titulação para fins de reenquadramento (se houver) 
 *Nova Categoria: DETRAN
 *Novo cargo: Especialista em Trânsito - Especialista em Trânsito
 *Nova Referência: C-I.</v>
      </c>
    </row>
    <row r="796" spans="2:30" ht="156" x14ac:dyDescent="0.2">
      <c r="B796">
        <v>3681777</v>
      </c>
      <c r="C796">
        <v>1</v>
      </c>
      <c r="D796" t="str">
        <f t="shared" si="27"/>
        <v>3681777/1</v>
      </c>
      <c r="E796" t="s">
        <v>1155</v>
      </c>
      <c r="I796" t="s">
        <v>524</v>
      </c>
      <c r="J796">
        <v>340032</v>
      </c>
      <c r="K796" t="s">
        <v>1157</v>
      </c>
      <c r="V796" t="s">
        <v>1589</v>
      </c>
      <c r="W796" t="s">
        <v>32</v>
      </c>
      <c r="X796">
        <f>VLOOKUP(D796,Planilha3!$C$1:$AB$673,21,FALSE)</f>
        <v>340055</v>
      </c>
      <c r="Y796" t="str">
        <f>VLOOKUP(D796,Planilha3!$C$1:$AB$673,22,FALSE)</f>
        <v>Especialista em Trânsito - Pedagogia</v>
      </c>
      <c r="AA796" t="s">
        <v>524</v>
      </c>
      <c r="AD796" s="2" t="str">
        <f t="shared" si="26"/>
        <v>A Secretaria de Planejamento, Governança e Gestão, em atenção ao Disposto na Lei nº 16.165/2024 reenquadra o servidor(a)  Taís Machado Vieira , ID: 3681777 , Vínculo: 1, conforme os critérios a seguir:
 *Categoria atual: DETRAN
 *Cargo atual: Analista
 *Referência atual:  
 *Tempo de Serviço Público: (14 anos, 6 meses, 20 dias)
 *Conversão de LP (se houver): 
 *Titulação para fins de reenquadramento (se houver) 
 *Nova Categoria: DETRAN
 *Novo cargo: Especialista em Trânsito - Pedagogia
 *Nova Referência: C-III.</v>
      </c>
    </row>
    <row r="797" spans="2:30" ht="156" x14ac:dyDescent="0.2">
      <c r="B797">
        <v>3197603</v>
      </c>
      <c r="C797">
        <v>1</v>
      </c>
      <c r="D797" t="str">
        <f t="shared" si="27"/>
        <v>3197603/1</v>
      </c>
      <c r="E797" t="s">
        <v>483</v>
      </c>
      <c r="I797" t="s">
        <v>524</v>
      </c>
      <c r="J797">
        <v>340034</v>
      </c>
      <c r="K797" t="s">
        <v>1156</v>
      </c>
      <c r="V797" t="s">
        <v>1590</v>
      </c>
      <c r="W797" t="s">
        <v>42</v>
      </c>
      <c r="X797">
        <f>VLOOKUP(D797,Planilha3!$C$1:$AB$673,21,FALSE)</f>
        <v>340061</v>
      </c>
      <c r="Y797" t="str">
        <f>VLOOKUP(D797,Planilha3!$C$1:$AB$673,22,FALSE)</f>
        <v>Técnico em Trânsito - Administração</v>
      </c>
      <c r="AA797" t="s">
        <v>524</v>
      </c>
      <c r="AD797" s="2" t="str">
        <f t="shared" si="26"/>
        <v>A Secretaria de Planejamento, Governança e Gestão, em atenção ao Disposto na Lei nº 16.165/2024 reenquadra o servidor(a)  Tanara Barbosa Henrique , ID: 3197603 , Vínculo: 1, conforme os critérios a seguir:
 *Categoria atual: DETRAN
 *Cargo atual: Agente Técnico
 *Referência atual:  
 *Tempo de Serviço Público: (15 anos, 8 dias)
 *Conversão de LP (se houver): 
 *Titulação para fins de reenquadramento (se houver) 
 *Nova Categoria: DETRAN
 *Novo cargo: Técnico em Trânsito - Administração
 *Nova Referência: D-I.</v>
      </c>
    </row>
    <row r="798" spans="2:30" ht="156" x14ac:dyDescent="0.2">
      <c r="B798">
        <v>2962497</v>
      </c>
      <c r="C798">
        <v>1</v>
      </c>
      <c r="D798" t="str">
        <f t="shared" si="27"/>
        <v>2962497/1</v>
      </c>
      <c r="E798" t="s">
        <v>484</v>
      </c>
      <c r="I798" t="s">
        <v>524</v>
      </c>
      <c r="J798">
        <v>340032</v>
      </c>
      <c r="K798" t="s">
        <v>1157</v>
      </c>
      <c r="V798" t="s">
        <v>1591</v>
      </c>
      <c r="W798" t="s">
        <v>48</v>
      </c>
      <c r="X798">
        <f>VLOOKUP(D798,Planilha3!$C$1:$AB$673,21,FALSE)</f>
        <v>340053</v>
      </c>
      <c r="Y798" t="str">
        <f>VLOOKUP(D798,Planilha3!$C$1:$AB$673,22,FALSE)</f>
        <v>Especialista em Trânsito - Jornalismo</v>
      </c>
      <c r="AA798" t="s">
        <v>524</v>
      </c>
      <c r="AD798" s="2" t="str">
        <f t="shared" si="26"/>
        <v>A Secretaria de Planejamento, Governança e Gestão, em atenção ao Disposto na Lei nº 16.165/2024 reenquadra o servidor(a)  Tania Elisabete Bampi , ID: 2962497 , Vínculo: 1, conforme os critérios a seguir:
 *Categoria atual: DETRAN
 *Cargo atual: Analista
 *Referência atual:  
 *Tempo de Serviço Público: (20 anos, 4 meses, 10 dias)
 *Conversão de LP (se houver): 
 *Titulação para fins de reenquadramento (se houver) 
 *Nova Categoria: DETRAN
 *Novo cargo: Especialista em Trânsito - Jornalismo
 *Nova Referência: F-I.</v>
      </c>
    </row>
    <row r="799" spans="2:30" ht="156" x14ac:dyDescent="0.2">
      <c r="B799">
        <v>3029336</v>
      </c>
      <c r="C799">
        <v>1</v>
      </c>
      <c r="D799" t="str">
        <f t="shared" si="27"/>
        <v>3029336/1</v>
      </c>
      <c r="E799" t="s">
        <v>485</v>
      </c>
      <c r="I799" t="s">
        <v>524</v>
      </c>
      <c r="J799">
        <v>340032</v>
      </c>
      <c r="K799" t="s">
        <v>1157</v>
      </c>
      <c r="V799" t="s">
        <v>1592</v>
      </c>
      <c r="W799" t="s">
        <v>1619</v>
      </c>
      <c r="X799">
        <f>VLOOKUP(D799,Planilha3!$C$1:$AB$673,21,FALSE)</f>
        <v>340055</v>
      </c>
      <c r="Y799" t="str">
        <f>VLOOKUP(D799,Planilha3!$C$1:$AB$673,22,FALSE)</f>
        <v>Especialista em Trânsito - Pedagogia</v>
      </c>
      <c r="AA799" t="s">
        <v>524</v>
      </c>
      <c r="AD799" s="2" t="str">
        <f t="shared" si="26"/>
        <v>A Secretaria de Planejamento, Governança e Gestão, em atenção ao Disposto na Lei nº 16.165/2024 reenquadra o servidor(a)  Tania Regina Mattos Veloso , ID: 3029336 , Vínculo: 1, conforme os critérios a seguir:
 *Categoria atual: DETRAN
 *Cargo atual: Analista
 *Referência atual:  
 *Tempo de Serviço Público: (31 anos, 10 meses, 3 dias)
 *Conversão de LP (se houver): 
 *Titulação para fins de reenquadramento (se houver) 
 *Nova Categoria: DETRAN
 *Novo cargo: Especialista em Trânsito - Pedagogia
 *Nova Referência: E-I.</v>
      </c>
    </row>
    <row r="800" spans="2:30" ht="156" x14ac:dyDescent="0.2">
      <c r="B800">
        <v>3582124</v>
      </c>
      <c r="C800">
        <v>1</v>
      </c>
      <c r="D800" t="str">
        <f t="shared" si="27"/>
        <v>3582124/1</v>
      </c>
      <c r="E800" t="s">
        <v>486</v>
      </c>
      <c r="I800" t="s">
        <v>524</v>
      </c>
      <c r="J800">
        <v>340034</v>
      </c>
      <c r="K800" t="s">
        <v>1156</v>
      </c>
      <c r="V800" t="s">
        <v>1593</v>
      </c>
      <c r="W800" t="s">
        <v>42</v>
      </c>
      <c r="X800">
        <f>VLOOKUP(D800,Planilha3!$C$1:$AB$673,21,FALSE)</f>
        <v>340067</v>
      </c>
      <c r="Y800" t="str">
        <f>VLOOKUP(D800,Planilha3!$C$1:$AB$673,22,FALSE)</f>
        <v>Técnico em Trânsito -  Secretariado</v>
      </c>
      <c r="AA800" t="s">
        <v>524</v>
      </c>
      <c r="AD800" s="2" t="str">
        <f t="shared" si="26"/>
        <v>A Secretaria de Planejamento, Governança e Gestão, em atenção ao Disposto na Lei nº 16.165/2024 reenquadra o servidor(a)  Tatiana Carneiro Camponogara , ID: 3582124 , Vínculo: 1, conforme os critérios a seguir:
 *Categoria atual: DETRAN
 *Cargo atual: Agente Técnico
 *Referência atual:  
 *Tempo de Serviço Público: (13 anos, 4 meses, 23 dias)
 *Conversão de LP (se houver): 
 *Titulação para fins de reenquadramento (se houver) 
 *Nova Categoria: DETRAN
 *Novo cargo: Técnico em Trânsito -  Secretariado
 *Nova Referência: D-I.</v>
      </c>
    </row>
    <row r="801" spans="2:30" ht="156" x14ac:dyDescent="0.2">
      <c r="B801">
        <v>3119408</v>
      </c>
      <c r="C801">
        <v>1</v>
      </c>
      <c r="D801" t="str">
        <f t="shared" si="27"/>
        <v>3119408/1</v>
      </c>
      <c r="E801" t="s">
        <v>487</v>
      </c>
      <c r="I801" t="s">
        <v>524</v>
      </c>
      <c r="J801">
        <v>340032</v>
      </c>
      <c r="K801" t="s">
        <v>1157</v>
      </c>
      <c r="V801" t="s">
        <v>1291</v>
      </c>
      <c r="W801" t="s">
        <v>40</v>
      </c>
      <c r="X801">
        <f>VLOOKUP(D801,Planilha3!$C$1:$AB$673,21,FALSE)</f>
        <v>340046</v>
      </c>
      <c r="Y801" t="str">
        <f>VLOOKUP(D801,Planilha3!$C$1:$AB$673,22,FALSE)</f>
        <v>Especialista em Trânsito - Ciências Contábeis</v>
      </c>
      <c r="AA801" t="s">
        <v>524</v>
      </c>
      <c r="AD801" s="2" t="str">
        <f t="shared" si="26"/>
        <v>A Secretaria de Planejamento, Governança e Gestão, em atenção ao Disposto na Lei nº 16.165/2024 reenquadra o servidor(a)  Tatiane Borges Marcon , ID: 3119408 , Vínculo: 1, conforme os critérios a seguir:
 *Categoria atual: DETRAN
 *Cargo atual: Analista
 *Referência atual:  
 *Tempo de Serviço Público: (15 anos, 5 meses, 3 dias)
 *Conversão de LP (se houver): 
 *Titulação para fins de reenquadramento (se houver) 
 *Nova Categoria: DETRAN
 *Novo cargo: Especialista em Trânsito - Ciências Contábeis
 *Nova Referência: E-II.</v>
      </c>
    </row>
    <row r="802" spans="2:30" ht="156" x14ac:dyDescent="0.2">
      <c r="B802">
        <v>3044262</v>
      </c>
      <c r="C802">
        <v>1</v>
      </c>
      <c r="D802" t="str">
        <f t="shared" si="27"/>
        <v>3044262/1</v>
      </c>
      <c r="E802" t="s">
        <v>488</v>
      </c>
      <c r="I802" t="s">
        <v>524</v>
      </c>
      <c r="J802">
        <v>340032</v>
      </c>
      <c r="K802" t="s">
        <v>1157</v>
      </c>
      <c r="V802" t="s">
        <v>1594</v>
      </c>
      <c r="W802" t="s">
        <v>1617</v>
      </c>
      <c r="X802">
        <f>VLOOKUP(D802,Planilha3!$C$1:$AB$673,21,FALSE)</f>
        <v>340055</v>
      </c>
      <c r="Y802" t="str">
        <f>VLOOKUP(D802,Planilha3!$C$1:$AB$673,22,FALSE)</f>
        <v>Especialista em Trânsito - Pedagogia</v>
      </c>
      <c r="AA802" t="s">
        <v>524</v>
      </c>
      <c r="AD802" s="2" t="str">
        <f t="shared" si="26"/>
        <v>A Secretaria de Planejamento, Governança e Gestão, em atenção ao Disposto na Lei nº 16.165/2024 reenquadra o servidor(a)  Tatiane Russo Stein , ID: 3044262 , Vínculo: 1, conforme os critérios a seguir:
 *Categoria atual: DETRAN
 *Cargo atual: Analista
 *Referência atual:  
 *Tempo de Serviço Público: (22 anos, 3 meses, 9 dias)
 *Conversão de LP (se houver): 
 *Titulação para fins de reenquadramento (se houver) 
 *Nova Categoria: DETRAN
 *Novo cargo: Especialista em Trânsito - Pedagogia
 *Nova Referência: F-III.</v>
      </c>
    </row>
    <row r="803" spans="2:30" ht="156" x14ac:dyDescent="0.2">
      <c r="B803">
        <v>4213394</v>
      </c>
      <c r="C803">
        <v>1</v>
      </c>
      <c r="D803" t="str">
        <f t="shared" si="27"/>
        <v>4213394/1</v>
      </c>
      <c r="E803" t="s">
        <v>489</v>
      </c>
      <c r="I803" t="s">
        <v>524</v>
      </c>
      <c r="J803">
        <v>340033</v>
      </c>
      <c r="K803" t="s">
        <v>1158</v>
      </c>
      <c r="V803" t="s">
        <v>1595</v>
      </c>
      <c r="W803" t="s">
        <v>39</v>
      </c>
      <c r="X803">
        <f>VLOOKUP(D803,Planilha3!$C$1:$AB$673,21,FALSE)</f>
        <v>340042</v>
      </c>
      <c r="Y803" t="str">
        <f>VLOOKUP(D803,Planilha3!$C$1:$AB$673,22,FALSE)</f>
        <v>Especialista em Trânsito - Especialista em Trânsito</v>
      </c>
      <c r="AA803" t="s">
        <v>524</v>
      </c>
      <c r="AD803" s="2" t="str">
        <f t="shared" ref="AD803:AD837" si="28">CONCATENATE($AE$1," ",E803," ",$AF$1," ",B803," ",$AG$1," ",C803,$AH$1,,CHAR(10)," ",$AI$1," ",I803,CHAR(10)," ",$AJ$1," ",K803,,CHAR(10)," ",$AK$1," ",N803,,CHAR(10), " ",$AL$1," ",V803,,CHAR(10)," ",$AM$1," ",T803,,CHAR(10)," ",$AN$1," ",Q803,,CHAR(10)," ",$AO$1," ",I803,,CHAR(10)," ",$AP$1," ",Y803,,CHAR(10)," ",$AQ$1," ",W803,".")</f>
        <v>A Secretaria de Planejamento, Governança e Gestão, em atenção ao Disposto na Lei nº 16.165/2024 reenquadra o servidor(a)  Tebita Andrelina Braga Silveira , ID: 4213394 , Vínculo: 1, conforme os critérios a seguir:
 *Categoria atual: DETRAN
 *Cargo atual: Técnico Superior
 *Referência atual:  
 *Tempo de Serviço Público: (15 anos, 10 meses, 16 dias)
 *Conversão de LP (se houver): 
 *Titulação para fins de reenquadramento (se houver) 
 *Nova Categoria: DETRAN
 *Novo cargo: Especialista em Trânsito - Especialista em Trânsito
 *Nova Referência: B-I.</v>
      </c>
    </row>
    <row r="804" spans="2:30" ht="156" x14ac:dyDescent="0.2">
      <c r="B804">
        <v>3544010</v>
      </c>
      <c r="C804">
        <v>1</v>
      </c>
      <c r="D804" t="str">
        <f t="shared" si="27"/>
        <v>3544010/1</v>
      </c>
      <c r="E804" t="s">
        <v>490</v>
      </c>
      <c r="I804" t="s">
        <v>524</v>
      </c>
      <c r="J804">
        <v>340032</v>
      </c>
      <c r="K804" t="s">
        <v>1157</v>
      </c>
      <c r="V804" t="s">
        <v>1596</v>
      </c>
      <c r="W804" t="s">
        <v>1616</v>
      </c>
      <c r="X804">
        <f>VLOOKUP(D804,Planilha3!$C$1:$AB$673,21,FALSE)</f>
        <v>340057</v>
      </c>
      <c r="Y804" t="str">
        <f>VLOOKUP(D804,Planilha3!$C$1:$AB$673,22,FALSE)</f>
        <v>Especialista em Trânsito - Psicologia</v>
      </c>
      <c r="AA804" t="s">
        <v>524</v>
      </c>
      <c r="AD804" s="2" t="str">
        <f t="shared" si="28"/>
        <v>A Secretaria de Planejamento, Governança e Gestão, em atenção ao Disposto na Lei nº 16.165/2024 reenquadra o servidor(a)  Thais Guerra Bernardi , ID: 3544010 , Vínculo: 1, conforme os critérios a seguir:
 *Categoria atual: DETRAN
 *Cargo atual: Analista
 *Referência atual:  
 *Tempo de Serviço Público: (13 anos, 8 meses, 22 dias)
 *Conversão de LP (se houver): 
 *Titulação para fins de reenquadramento (se houver) 
 *Nova Categoria: DETRAN
 *Novo cargo: Especialista em Trânsito - Psicologia
 *Nova Referência: D-II.</v>
      </c>
    </row>
    <row r="805" spans="2:30" ht="156" x14ac:dyDescent="0.2">
      <c r="B805" s="9">
        <v>3176673</v>
      </c>
      <c r="C805" s="9">
        <v>1</v>
      </c>
      <c r="D805" t="str">
        <f t="shared" si="27"/>
        <v>3176673/1</v>
      </c>
      <c r="E805" s="9" t="s">
        <v>491</v>
      </c>
      <c r="I805" s="9" t="s">
        <v>524</v>
      </c>
      <c r="J805" s="9">
        <v>340034</v>
      </c>
      <c r="K805" s="9" t="s">
        <v>1156</v>
      </c>
      <c r="V805" s="9" t="s">
        <v>1597</v>
      </c>
      <c r="W805" s="9" t="s">
        <v>1616</v>
      </c>
      <c r="X805">
        <f>VLOOKUP(D805,Planilha3!$C$1:$AB$673,21,FALSE)</f>
        <v>340061</v>
      </c>
      <c r="Y805" t="str">
        <f>VLOOKUP(D805,Planilha3!$C$1:$AB$673,22,FALSE)</f>
        <v>Técnico em Trânsito - Administração</v>
      </c>
      <c r="AA805" s="9" t="s">
        <v>524</v>
      </c>
      <c r="AD805" s="2" t="str">
        <f t="shared" si="28"/>
        <v>A Secretaria de Planejamento, Governança e Gestão, em atenção ao Disposto na Lei nº 16.165/2024 reenquadra o servidor(a)  Thales Alves Pereira , ID: 3176673 , Vínculo: 1, conforme os critérios a seguir:
 *Categoria atual: DETRAN
 *Cargo atual: Agente Técnico
 *Referência atual:  
 *Tempo de Serviço Público: (15 anos, 2 meses, 17 dias)
 *Conversão de LP (se houver): 
 *Titulação para fins de reenquadramento (se houver) 
 *Nova Categoria: DETRAN
 *Novo cargo: Técnico em Trânsito - Administração
 *Nova Referência: D-II.</v>
      </c>
    </row>
    <row r="806" spans="2:30" ht="156" x14ac:dyDescent="0.2">
      <c r="B806">
        <v>3631591</v>
      </c>
      <c r="C806">
        <v>1</v>
      </c>
      <c r="D806" t="str">
        <f t="shared" si="27"/>
        <v>3631591/1</v>
      </c>
      <c r="E806" t="s">
        <v>492</v>
      </c>
      <c r="I806" t="s">
        <v>524</v>
      </c>
      <c r="J806">
        <v>340032</v>
      </c>
      <c r="K806" t="s">
        <v>1157</v>
      </c>
      <c r="V806" t="s">
        <v>1598</v>
      </c>
      <c r="W806" t="s">
        <v>32</v>
      </c>
      <c r="X806">
        <f>VLOOKUP(D806,Planilha3!$C$1:$AB$673,21,FALSE)</f>
        <v>340048</v>
      </c>
      <c r="Y806" t="str">
        <f>VLOOKUP(D806,Planilha3!$C$1:$AB$673,22,FALSE)</f>
        <v>Especialista em Trânsito - Ciências Jurídicas e Sociais</v>
      </c>
      <c r="AA806" t="s">
        <v>524</v>
      </c>
      <c r="AD806" s="2" t="str">
        <f t="shared" si="28"/>
        <v>A Secretaria de Planejamento, Governança e Gestão, em atenção ao Disposto na Lei nº 16.165/2024 reenquadra o servidor(a)  Thelma Rocha Garcia , ID: 3631591 , Vínculo: 1, conforme os critérios a seguir:
 *Categoria atual: DETRAN
 *Cargo atual: Analista
 *Referência atual:  
 *Tempo de Serviço Público: (12 anos, 10 meses, 12 dias)
 *Conversão de LP (se houver): 
 *Titulação para fins de reenquadramento (se houver) 
 *Nova Categoria: DETRAN
 *Novo cargo: Especialista em Trânsito - Ciências Jurídicas e Sociais
 *Nova Referência: C-III.</v>
      </c>
    </row>
    <row r="807" spans="2:30" ht="156" x14ac:dyDescent="0.2">
      <c r="B807">
        <v>3871460</v>
      </c>
      <c r="C807">
        <v>1</v>
      </c>
      <c r="D807" t="str">
        <f t="shared" si="27"/>
        <v>3871460/1</v>
      </c>
      <c r="E807" t="s">
        <v>493</v>
      </c>
      <c r="I807" t="s">
        <v>524</v>
      </c>
      <c r="J807">
        <v>340035</v>
      </c>
      <c r="K807" t="s">
        <v>1159</v>
      </c>
      <c r="V807" t="s">
        <v>1599</v>
      </c>
      <c r="W807" t="s">
        <v>1616</v>
      </c>
      <c r="X807">
        <f>VLOOKUP(D807,Planilha3!$C$1:$AB$673,21,FALSE)</f>
        <v>340068</v>
      </c>
      <c r="Y807" t="str">
        <f>VLOOKUP(D807,Planilha3!$C$1:$AB$673,22,FALSE)</f>
        <v>Assistente em Trânsito</v>
      </c>
      <c r="AA807" t="s">
        <v>524</v>
      </c>
      <c r="AD807" s="2" t="str">
        <f t="shared" si="28"/>
        <v>A Secretaria de Planejamento, Governança e Gestão, em atenção ao Disposto na Lei nº 16.165/2024 reenquadra o servidor(a)  Thiago do Nascimento Crispim , ID: 3871460 , Vínculo: 1, conforme os critérios a seguir:
 *Categoria atual: DETRAN
 *Cargo atual: Assistente Administrativo e Operacional
 *Referência atual:  
 *Tempo de Serviço Público: (18 anos, 14 dias)
 *Conversão de LP (se houver): 
 *Titulação para fins de reenquadramento (se houver) 
 *Nova Categoria: DETRAN
 *Novo cargo: Assistente em Trânsito
 *Nova Referência: D-II.</v>
      </c>
    </row>
    <row r="808" spans="2:30" ht="156" x14ac:dyDescent="0.2">
      <c r="B808">
        <v>3207382</v>
      </c>
      <c r="C808">
        <v>1</v>
      </c>
      <c r="D808" t="str">
        <f t="shared" si="27"/>
        <v>3207382/1</v>
      </c>
      <c r="E808" t="s">
        <v>494</v>
      </c>
      <c r="I808" t="s">
        <v>524</v>
      </c>
      <c r="J808">
        <v>340034</v>
      </c>
      <c r="K808" t="s">
        <v>1156</v>
      </c>
      <c r="V808" t="s">
        <v>1470</v>
      </c>
      <c r="W808" t="s">
        <v>35</v>
      </c>
      <c r="X808">
        <f>VLOOKUP(D808,Planilha3!$C$1:$AB$673,21,FALSE)</f>
        <v>340061</v>
      </c>
      <c r="Y808" t="str">
        <f>VLOOKUP(D808,Planilha3!$C$1:$AB$673,22,FALSE)</f>
        <v>Técnico em Trânsito - Administração</v>
      </c>
      <c r="AA808" t="s">
        <v>524</v>
      </c>
      <c r="AD808" s="2" t="str">
        <f t="shared" si="28"/>
        <v>A Secretaria de Planejamento, Governança e Gestão, em atenção ao Disposto na Lei nº 16.165/2024 reenquadra o servidor(a)  Thiago Eckert Pimentel , ID: 3207382 , Vínculo: 1, conforme os critérios a seguir:
 *Categoria atual: DETRAN
 *Cargo atual: Agente Técnico
 *Referência atual:  
 *Tempo de Serviço Público: (14 anos, 10 meses)
 *Conversão de LP (se houver): 
 *Titulação para fins de reenquadramento (se houver) 
 *Nova Categoria: DETRAN
 *Novo cargo: Técnico em Trânsito - Administração
 *Nova Referência: C-II.</v>
      </c>
    </row>
    <row r="809" spans="2:30" ht="156" x14ac:dyDescent="0.2">
      <c r="B809">
        <v>3207412</v>
      </c>
      <c r="C809">
        <v>1</v>
      </c>
      <c r="D809" t="str">
        <f t="shared" si="27"/>
        <v>3207412/1</v>
      </c>
      <c r="E809" t="s">
        <v>495</v>
      </c>
      <c r="I809" t="s">
        <v>524</v>
      </c>
      <c r="J809">
        <v>340034</v>
      </c>
      <c r="K809" t="s">
        <v>1156</v>
      </c>
      <c r="V809" t="s">
        <v>1453</v>
      </c>
      <c r="W809" t="s">
        <v>42</v>
      </c>
      <c r="X809">
        <f>VLOOKUP(D809,Planilha3!$C$1:$AB$673,21,FALSE)</f>
        <v>340061</v>
      </c>
      <c r="Y809" t="str">
        <f>VLOOKUP(D809,Planilha3!$C$1:$AB$673,22,FALSE)</f>
        <v>Técnico em Trânsito - Administração</v>
      </c>
      <c r="AA809" t="s">
        <v>524</v>
      </c>
      <c r="AD809" s="2" t="str">
        <f t="shared" si="28"/>
        <v>A Secretaria de Planejamento, Governança e Gestão, em atenção ao Disposto na Lei nº 16.165/2024 reenquadra o servidor(a)  Thyele Nunes La Rosa , ID: 3207412 , Vínculo: 1, conforme os critérios a seguir:
 *Categoria atual: DETRAN
 *Cargo atual: Agente Técnico
 *Referência atual:  
 *Tempo de Serviço Público: (14 anos, 9 meses, 29 dias)
 *Conversão de LP (se houver): 
 *Titulação para fins de reenquadramento (se houver) 
 *Nova Categoria: DETRAN
 *Novo cargo: Técnico em Trânsito - Administração
 *Nova Referência: D-I.</v>
      </c>
    </row>
    <row r="810" spans="2:30" ht="156" x14ac:dyDescent="0.2">
      <c r="B810">
        <v>3191842</v>
      </c>
      <c r="C810">
        <v>1</v>
      </c>
      <c r="D810" t="str">
        <f t="shared" si="27"/>
        <v>3191842/1</v>
      </c>
      <c r="E810" t="s">
        <v>496</v>
      </c>
      <c r="I810" t="s">
        <v>524</v>
      </c>
      <c r="J810">
        <v>340034</v>
      </c>
      <c r="K810" t="s">
        <v>1156</v>
      </c>
      <c r="V810" t="s">
        <v>1600</v>
      </c>
      <c r="W810" t="s">
        <v>37</v>
      </c>
      <c r="X810">
        <f>VLOOKUP(D810,Planilha3!$C$1:$AB$673,21,FALSE)</f>
        <v>340060</v>
      </c>
      <c r="Y810" t="str">
        <f>VLOOKUP(D810,Planilha3!$C$1:$AB$673,22,FALSE)</f>
        <v>Técnico em Trânsito</v>
      </c>
      <c r="AA810" t="s">
        <v>524</v>
      </c>
      <c r="AD810" s="2" t="str">
        <f t="shared" si="28"/>
        <v>A Secretaria de Planejamento, Governança e Gestão, em atenção ao Disposto na Lei nº 16.165/2024 reenquadra o servidor(a)  Tiago Anselmi Alves , ID: 3191842 , Vínculo: 1, conforme os critérios a seguir:
 *Categoria atual: DETRAN
 *Cargo atual: Agente Técnico
 *Referência atual:  
 *Tempo de Serviço Público: (12 anos, 8 meses, 29 dias)
 *Conversão de LP (se houver): 
 *Titulação para fins de reenquadramento (se houver) 
 *Nova Categoria: DETRAN
 *Novo cargo: Técnico em Trânsito
 *Nova Referência: C-I.</v>
      </c>
    </row>
    <row r="811" spans="2:30" ht="156" x14ac:dyDescent="0.2">
      <c r="B811">
        <v>3897524</v>
      </c>
      <c r="C811">
        <v>1</v>
      </c>
      <c r="D811" t="str">
        <f t="shared" si="27"/>
        <v>3897524/1</v>
      </c>
      <c r="E811" t="s">
        <v>497</v>
      </c>
      <c r="I811" t="s">
        <v>524</v>
      </c>
      <c r="J811">
        <v>340033</v>
      </c>
      <c r="K811" t="s">
        <v>1158</v>
      </c>
      <c r="V811" t="s">
        <v>1601</v>
      </c>
      <c r="W811" t="s">
        <v>39</v>
      </c>
      <c r="X811">
        <f>VLOOKUP(D811,Planilha3!$C$1:$AB$673,21,FALSE)</f>
        <v>340042</v>
      </c>
      <c r="Y811" t="str">
        <f>VLOOKUP(D811,Planilha3!$C$1:$AB$673,22,FALSE)</f>
        <v>Especialista em Trânsito - Especialista em Trânsito</v>
      </c>
      <c r="AA811" t="s">
        <v>524</v>
      </c>
      <c r="AD811" s="2" t="str">
        <f t="shared" si="28"/>
        <v>A Secretaria de Planejamento, Governança e Gestão, em atenção ao Disposto na Lei nº 16.165/2024 reenquadra o servidor(a)  Tiago de Camargo Reis , ID: 3897524 , Vínculo: 1, conforme os critérios a seguir:
 *Categoria atual: DETRAN
 *Cargo atual: Técnico Superior
 *Referência atual:  
 *Tempo de Serviço Público: (16 anos, 9 meses, 13 dias)
 *Conversão de LP (se houver): 
 *Titulação para fins de reenquadramento (se houver) 
 *Nova Categoria: DETRAN
 *Novo cargo: Especialista em Trânsito - Especialista em Trânsito
 *Nova Referência: B-I.</v>
      </c>
    </row>
    <row r="812" spans="2:30" ht="156" x14ac:dyDescent="0.2">
      <c r="B812">
        <v>4432932</v>
      </c>
      <c r="C812">
        <v>1</v>
      </c>
      <c r="D812" t="str">
        <f t="shared" si="27"/>
        <v>4432932/1</v>
      </c>
      <c r="E812" t="s">
        <v>498</v>
      </c>
      <c r="I812" t="s">
        <v>524</v>
      </c>
      <c r="J812">
        <v>340032</v>
      </c>
      <c r="K812" t="s">
        <v>1157</v>
      </c>
      <c r="V812" t="s">
        <v>1602</v>
      </c>
      <c r="W812" t="s">
        <v>44</v>
      </c>
      <c r="X812">
        <f>VLOOKUP(D812,Planilha3!$C$1:$AB$673,21,FALSE)</f>
        <v>340050</v>
      </c>
      <c r="Y812" t="str">
        <f>VLOOKUP(D812,Planilha3!$C$1:$AB$673,22,FALSE)</f>
        <v>Especialista em Trânsito - Engenharia Mecânica</v>
      </c>
      <c r="AA812" t="s">
        <v>524</v>
      </c>
      <c r="AD812" s="2" t="str">
        <f t="shared" si="28"/>
        <v>A Secretaria de Planejamento, Governança e Gestão, em atenção ao Disposto na Lei nº 16.165/2024 reenquadra o servidor(a)  Tiago do Canto Cezarino , ID: 4432932 , Vínculo: 1, conforme os critérios a seguir:
 *Categoria atual: DETRAN
 *Cargo atual: Analista
 *Referência atual:  
 *Tempo de Serviço Público: (7 anos, 3 meses, 20 dias)
 *Conversão de LP (se houver): 
 *Titulação para fins de reenquadramento (se houver) 
 *Nova Categoria: DETRAN
 *Novo cargo: Especialista em Trânsito - Engenharia Mecânica
 *Nova Referência: B-II.</v>
      </c>
    </row>
    <row r="813" spans="2:30" ht="156" x14ac:dyDescent="0.2">
      <c r="B813">
        <v>3960790</v>
      </c>
      <c r="C813">
        <v>1</v>
      </c>
      <c r="D813" t="str">
        <f t="shared" si="27"/>
        <v>3960790/1</v>
      </c>
      <c r="E813" t="s">
        <v>499</v>
      </c>
      <c r="I813" t="s">
        <v>524</v>
      </c>
      <c r="J813">
        <v>340033</v>
      </c>
      <c r="K813" t="s">
        <v>1158</v>
      </c>
      <c r="V813" t="s">
        <v>1603</v>
      </c>
      <c r="W813" t="s">
        <v>39</v>
      </c>
      <c r="X813">
        <f>VLOOKUP(D813,Planilha3!$C$1:$AB$673,21,FALSE)</f>
        <v>340042</v>
      </c>
      <c r="Y813" t="str">
        <f>VLOOKUP(D813,Planilha3!$C$1:$AB$673,22,FALSE)</f>
        <v>Especialista em Trânsito - Especialista em Trânsito</v>
      </c>
      <c r="AA813" t="s">
        <v>524</v>
      </c>
      <c r="AD813" s="2" t="str">
        <f t="shared" si="28"/>
        <v>A Secretaria de Planejamento, Governança e Gestão, em atenção ao Disposto na Lei nº 16.165/2024 reenquadra o servidor(a)  Tiago Felipe Schweikart , ID: 3960790 , Vínculo: 1, conforme os critérios a seguir:
 *Categoria atual: DETRAN
 *Cargo atual: Técnico Superior
 *Referência atual:  
 *Tempo de Serviço Público: (13 anos, 7 meses, 29 dias)
 *Conversão de LP (se houver): 
 *Titulação para fins de reenquadramento (se houver) 
 *Nova Categoria: DETRAN
 *Novo cargo: Especialista em Trânsito - Especialista em Trânsito
 *Nova Referência: B-I.</v>
      </c>
    </row>
    <row r="814" spans="2:30" ht="156" x14ac:dyDescent="0.2">
      <c r="B814">
        <v>3880478</v>
      </c>
      <c r="C814">
        <v>1</v>
      </c>
      <c r="D814" t="str">
        <f t="shared" ref="D814:D837" si="29">CONCATENATE(B814,"/",C814)</f>
        <v>3880478/1</v>
      </c>
      <c r="E814" t="s">
        <v>500</v>
      </c>
      <c r="I814" t="s">
        <v>524</v>
      </c>
      <c r="J814">
        <v>340035</v>
      </c>
      <c r="K814" t="s">
        <v>1159</v>
      </c>
      <c r="V814" t="s">
        <v>1162</v>
      </c>
      <c r="W814" t="s">
        <v>37</v>
      </c>
      <c r="X814">
        <f>VLOOKUP(D814,Planilha3!$C$1:$AB$673,21,FALSE)</f>
        <v>340068</v>
      </c>
      <c r="Y814" t="str">
        <f>VLOOKUP(D814,Planilha3!$C$1:$AB$673,22,FALSE)</f>
        <v>Assistente em Trânsito</v>
      </c>
      <c r="AA814" t="s">
        <v>524</v>
      </c>
      <c r="AD814" s="2" t="str">
        <f t="shared" si="28"/>
        <v>A Secretaria de Planejamento, Governança e Gestão, em atenção ao Disposto na Lei nº 16.165/2024 reenquadra o servidor(a)  Tiago Flach Vaz , ID: 3880478 , Vínculo: 1, conforme os critérios a seguir:
 *Categoria atual: DETRAN
 *Cargo atual: Assistente Administrativo e Operacional
 *Referência atual:  
 *Tempo de Serviço Público: (10 anos, 10 meses, 21 dias)
 *Conversão de LP (se houver): 
 *Titulação para fins de reenquadramento (se houver) 
 *Nova Categoria: DETRAN
 *Novo cargo: Assistente em Trânsito
 *Nova Referência: C-I.</v>
      </c>
    </row>
    <row r="815" spans="2:30" ht="156" x14ac:dyDescent="0.2">
      <c r="B815">
        <v>4439856</v>
      </c>
      <c r="C815">
        <v>1</v>
      </c>
      <c r="D815" t="str">
        <f t="shared" si="29"/>
        <v>4439856/1</v>
      </c>
      <c r="E815" t="s">
        <v>501</v>
      </c>
      <c r="I815" t="s">
        <v>524</v>
      </c>
      <c r="J815">
        <v>340033</v>
      </c>
      <c r="K815" t="s">
        <v>1158</v>
      </c>
      <c r="V815" t="s">
        <v>1188</v>
      </c>
      <c r="W815" t="s">
        <v>50</v>
      </c>
      <c r="X815">
        <f>VLOOKUP(D815,Planilha3!$C$1:$AB$673,21,FALSE)</f>
        <v>340042</v>
      </c>
      <c r="Y815" t="str">
        <f>VLOOKUP(D815,Planilha3!$C$1:$AB$673,22,FALSE)</f>
        <v>Especialista em Trânsito - Especialista em Trânsito</v>
      </c>
      <c r="AA815" t="s">
        <v>524</v>
      </c>
      <c r="AD815" s="2" t="str">
        <f t="shared" si="28"/>
        <v>A Secretaria de Planejamento, Governança e Gestão, em atenção ao Disposto na Lei nº 16.165/2024 reenquadra o servidor(a)  Tiago Friedrich Wayhs , ID: 4439856 , Vínculo: 1, conforme os critérios a seguir:
 *Categoria atual: DETRAN
 *Cargo atual: Técnico Superior
 *Referência atual:  
 *Tempo de Serviço Público: (7 anos, 1 mes, 26 dias)
 *Conversão de LP (se houver): 
 *Titulação para fins de reenquadramento (se houver) 
 *Nova Categoria: DETRAN
 *Novo cargo: Especialista em Trânsito - Especialista em Trânsito
 *Nova Referência: A-III.</v>
      </c>
    </row>
    <row r="816" spans="2:30" ht="156" x14ac:dyDescent="0.2">
      <c r="B816">
        <v>3881970</v>
      </c>
      <c r="C816">
        <v>1</v>
      </c>
      <c r="D816" t="str">
        <f t="shared" si="29"/>
        <v>3881970/1</v>
      </c>
      <c r="E816" t="s">
        <v>502</v>
      </c>
      <c r="I816" t="s">
        <v>524</v>
      </c>
      <c r="J816">
        <v>340033</v>
      </c>
      <c r="K816" t="s">
        <v>1158</v>
      </c>
      <c r="V816" t="s">
        <v>1604</v>
      </c>
      <c r="W816" t="s">
        <v>37</v>
      </c>
      <c r="X816">
        <f>VLOOKUP(D816,Planilha3!$C$1:$AB$673,21,FALSE)</f>
        <v>340042</v>
      </c>
      <c r="Y816" t="str">
        <f>VLOOKUP(D816,Planilha3!$C$1:$AB$673,22,FALSE)</f>
        <v>Especialista em Trânsito - Especialista em Trânsito</v>
      </c>
      <c r="AA816" t="s">
        <v>524</v>
      </c>
      <c r="AD816" s="2" t="str">
        <f t="shared" si="28"/>
        <v>A Secretaria de Planejamento, Governança e Gestão, em atenção ao Disposto na Lei nº 16.165/2024 reenquadra o servidor(a)  Tiago Pimentel Macuglia , ID: 3881970 , Vínculo: 1, conforme os critérios a seguir:
 *Categoria atual: DETRAN
 *Cargo atual: Técnico Superior
 *Referência atual:  
 *Tempo de Serviço Público: (20 anos, 3 meses, 7 dias)
 *Conversão de LP (se houver): 
 *Titulação para fins de reenquadramento (se houver) 
 *Nova Categoria: DETRAN
 *Novo cargo: Especialista em Trânsito - Especialista em Trânsito
 *Nova Referência: C-I.</v>
      </c>
    </row>
    <row r="817" spans="2:30" ht="156" x14ac:dyDescent="0.2">
      <c r="B817">
        <v>3881881</v>
      </c>
      <c r="C817">
        <v>1</v>
      </c>
      <c r="D817" t="str">
        <f t="shared" si="29"/>
        <v>3881881/1</v>
      </c>
      <c r="E817" t="s">
        <v>503</v>
      </c>
      <c r="I817" t="s">
        <v>524</v>
      </c>
      <c r="J817">
        <v>340033</v>
      </c>
      <c r="K817" t="s">
        <v>1158</v>
      </c>
      <c r="V817" t="s">
        <v>1605</v>
      </c>
      <c r="W817" t="s">
        <v>36</v>
      </c>
      <c r="X817">
        <f>VLOOKUP(D817,Planilha3!$C$1:$AB$673,21,FALSE)</f>
        <v>340042</v>
      </c>
      <c r="Y817" t="str">
        <f>VLOOKUP(D817,Planilha3!$C$1:$AB$673,22,FALSE)</f>
        <v>Especialista em Trânsito - Especialista em Trânsito</v>
      </c>
      <c r="AA817" t="s">
        <v>524</v>
      </c>
      <c r="AD817" s="2" t="str">
        <f t="shared" si="28"/>
        <v>A Secretaria de Planejamento, Governança e Gestão, em atenção ao Disposto na Lei nº 16.165/2024 reenquadra o servidor(a)  Tiago Vizzotto , ID: 3881881 , Vínculo: 1, conforme os critérios a seguir:
 *Categoria atual: DETRAN
 *Cargo atual: Técnico Superior
 *Referência atual:  
 *Tempo de Serviço Público: (11 anos, 3 meses, 17 dias)
 *Conversão de LP (se houver): 
 *Titulação para fins de reenquadramento (se houver) 
 *Nova Categoria: DETRAN
 *Novo cargo: Especialista em Trânsito - Especialista em Trânsito
 *Nova Referência: B-III.</v>
      </c>
    </row>
    <row r="818" spans="2:30" ht="156" x14ac:dyDescent="0.2">
      <c r="B818">
        <v>3046010</v>
      </c>
      <c r="C818">
        <v>1</v>
      </c>
      <c r="D818" t="str">
        <f t="shared" si="29"/>
        <v>3046010/1</v>
      </c>
      <c r="E818" t="s">
        <v>504</v>
      </c>
      <c r="I818" t="s">
        <v>524</v>
      </c>
      <c r="J818">
        <v>340032</v>
      </c>
      <c r="K818" t="s">
        <v>1157</v>
      </c>
      <c r="V818" t="s">
        <v>1606</v>
      </c>
      <c r="W818" t="s">
        <v>1618</v>
      </c>
      <c r="X818">
        <f>VLOOKUP(D818,Planilha3!$C$1:$AB$673,21,FALSE)</f>
        <v>340050</v>
      </c>
      <c r="Y818" t="str">
        <f>VLOOKUP(D818,Planilha3!$C$1:$AB$673,22,FALSE)</f>
        <v>Especialista em Trânsito - Engenharia Mecânica</v>
      </c>
      <c r="AA818" t="s">
        <v>524</v>
      </c>
      <c r="AD818" s="2" t="str">
        <f t="shared" si="28"/>
        <v>A Secretaria de Planejamento, Governança e Gestão, em atenção ao Disposto na Lei nº 16.165/2024 reenquadra o servidor(a)  Tulio Felipe Verdi Filho , ID: 3046010 , Vínculo: 1, conforme os critérios a seguir:
 *Categoria atual: DETRAN
 *Cargo atual: Analista
 *Referência atual:  
 *Tempo de Serviço Público: (20 anos, 4 meses, 23 dias)
 *Conversão de LP (se houver): 
 *Titulação para fins de reenquadramento (se houver) 
 *Nova Categoria: DETRAN
 *Novo cargo: Especialista em Trânsito - Engenharia Mecânica
 *Nova Referência: E-III.</v>
      </c>
    </row>
    <row r="819" spans="2:30" ht="156" x14ac:dyDescent="0.2">
      <c r="B819">
        <v>3207684</v>
      </c>
      <c r="C819">
        <v>1</v>
      </c>
      <c r="D819" t="str">
        <f t="shared" si="29"/>
        <v>3207684/1</v>
      </c>
      <c r="E819" t="s">
        <v>505</v>
      </c>
      <c r="I819" t="s">
        <v>524</v>
      </c>
      <c r="J819">
        <v>340034</v>
      </c>
      <c r="K819" t="s">
        <v>1156</v>
      </c>
      <c r="V819" t="s">
        <v>1607</v>
      </c>
      <c r="W819" t="s">
        <v>36</v>
      </c>
      <c r="X819">
        <f>VLOOKUP(D819,Planilha3!$C$1:$AB$673,21,FALSE)</f>
        <v>340064</v>
      </c>
      <c r="Y819" t="str">
        <f>VLOOKUP(D819,Planilha3!$C$1:$AB$673,22,FALSE)</f>
        <v>Técnico em Trânsito - Informática</v>
      </c>
      <c r="AA819" t="s">
        <v>524</v>
      </c>
      <c r="AD819" s="2" t="str">
        <f t="shared" si="28"/>
        <v>A Secretaria de Planejamento, Governança e Gestão, em atenção ao Disposto na Lei nº 16.165/2024 reenquadra o servidor(a)  Ulisses Pereira Cardoso , ID: 3207684 , Vínculo: 1, conforme os critérios a seguir:
 *Categoria atual: DETRAN
 *Cargo atual: Agente Técnico
 *Referência atual:  
 *Tempo de Serviço Público: (16 anos, 2 meses, 11 dias)
 *Conversão de LP (se houver): 
 *Titulação para fins de reenquadramento (se houver) 
 *Nova Categoria: DETRAN
 *Novo cargo: Técnico em Trânsito - Informática
 *Nova Referência: B-III.</v>
      </c>
    </row>
    <row r="820" spans="2:30" ht="156" x14ac:dyDescent="0.2">
      <c r="B820">
        <v>3029468</v>
      </c>
      <c r="C820">
        <v>1</v>
      </c>
      <c r="D820" t="str">
        <f t="shared" si="29"/>
        <v>3029468/1</v>
      </c>
      <c r="E820" t="s">
        <v>506</v>
      </c>
      <c r="I820" t="s">
        <v>524</v>
      </c>
      <c r="J820">
        <v>340032</v>
      </c>
      <c r="K820" t="s">
        <v>1157</v>
      </c>
      <c r="V820" t="s">
        <v>1608</v>
      </c>
      <c r="W820" t="s">
        <v>40</v>
      </c>
      <c r="X820">
        <f>VLOOKUP(D820,Planilha3!$C$1:$AB$673,21,FALSE)</f>
        <v>340057</v>
      </c>
      <c r="Y820" t="str">
        <f>VLOOKUP(D820,Planilha3!$C$1:$AB$673,22,FALSE)</f>
        <v>Especialista em Trânsito - Psicologia</v>
      </c>
      <c r="AA820" t="s">
        <v>524</v>
      </c>
      <c r="AD820" s="2" t="str">
        <f t="shared" si="28"/>
        <v>A Secretaria de Planejamento, Governança e Gestão, em atenção ao Disposto na Lei nº 16.165/2024 reenquadra o servidor(a)  Ursula Schmeling , ID: 3029468 , Vínculo: 1, conforme os critérios a seguir:
 *Categoria atual: DETRAN
 *Cargo atual: Analista
 *Referência atual:  
 *Tempo de Serviço Público: (21 anos, 2 dias)
 *Conversão de LP (se houver): 
 *Titulação para fins de reenquadramento (se houver) 
 *Nova Categoria: DETRAN
 *Novo cargo: Especialista em Trânsito - Psicologia
 *Nova Referência: E-II.</v>
      </c>
    </row>
    <row r="821" spans="2:30" ht="156" x14ac:dyDescent="0.2">
      <c r="B821">
        <v>3119190</v>
      </c>
      <c r="C821">
        <v>1</v>
      </c>
      <c r="D821" t="str">
        <f t="shared" si="29"/>
        <v>3119190/1</v>
      </c>
      <c r="E821" t="s">
        <v>507</v>
      </c>
      <c r="I821" t="s">
        <v>524</v>
      </c>
      <c r="J821">
        <v>340032</v>
      </c>
      <c r="K821" t="s">
        <v>1157</v>
      </c>
      <c r="V821" t="s">
        <v>1357</v>
      </c>
      <c r="W821" t="s">
        <v>40</v>
      </c>
      <c r="X821">
        <f>VLOOKUP(D821,Planilha3!$C$1:$AB$673,21,FALSE)</f>
        <v>340046</v>
      </c>
      <c r="Y821" t="str">
        <f>VLOOKUP(D821,Planilha3!$C$1:$AB$673,22,FALSE)</f>
        <v>Especialista em Trânsito - Ciências Contábeis</v>
      </c>
      <c r="AA821" t="s">
        <v>524</v>
      </c>
      <c r="AD821" s="2" t="str">
        <f t="shared" si="28"/>
        <v>A Secretaria de Planejamento, Governança e Gestão, em atenção ao Disposto na Lei nº 16.165/2024 reenquadra o servidor(a)  Vagner Silveira Dias , ID: 3119190 , Vínculo: 1, conforme os critérios a seguir:
 *Categoria atual: DETRAN
 *Cargo atual: Analista
 *Referência atual:  
 *Tempo de Serviço Público: (15 anos, 5 meses, 12 dias)
 *Conversão de LP (se houver): 
 *Titulação para fins de reenquadramento (se houver) 
 *Nova Categoria: DETRAN
 *Novo cargo: Especialista em Trânsito - Ciências Contábeis
 *Nova Referência: E-II.</v>
      </c>
    </row>
    <row r="822" spans="2:30" ht="156" x14ac:dyDescent="0.2">
      <c r="B822">
        <v>3119068</v>
      </c>
      <c r="C822">
        <v>1</v>
      </c>
      <c r="D822" t="str">
        <f t="shared" si="29"/>
        <v>3119068/1</v>
      </c>
      <c r="E822" t="s">
        <v>508</v>
      </c>
      <c r="I822" t="s">
        <v>524</v>
      </c>
      <c r="J822">
        <v>340032</v>
      </c>
      <c r="K822" t="s">
        <v>1157</v>
      </c>
      <c r="V822" t="s">
        <v>1348</v>
      </c>
      <c r="W822" t="s">
        <v>40</v>
      </c>
      <c r="X822">
        <f>VLOOKUP(D822,Planilha3!$C$1:$AB$673,21,FALSE)</f>
        <v>340043</v>
      </c>
      <c r="Y822" t="str">
        <f>VLOOKUP(D822,Planilha3!$C$1:$AB$673,22,FALSE)</f>
        <v>Especialista em Trânsito - Administração</v>
      </c>
      <c r="AA822" t="s">
        <v>524</v>
      </c>
      <c r="AD822" s="2" t="str">
        <f t="shared" si="28"/>
        <v>A Secretaria de Planejamento, Governança e Gestão, em atenção ao Disposto na Lei nº 16.165/2024 reenquadra o servidor(a)  Valéria Pereira da Silva Sehnem , ID: 3119068 , Vínculo: 1, conforme os critérios a seguir:
 *Categoria atual: DETRAN
 *Cargo atual: Analista
 *Referência atual:  
 *Tempo de Serviço Público: (15 anos, 5 meses, 15 dias)
 *Conversão de LP (se houver): 
 *Titulação para fins de reenquadramento (se houver) 
 *Nova Categoria: DETRAN
 *Novo cargo: Especialista em Trânsito - Administração
 *Nova Referência: E-II.</v>
      </c>
    </row>
    <row r="823" spans="2:30" ht="156" x14ac:dyDescent="0.2">
      <c r="B823">
        <v>3688810</v>
      </c>
      <c r="C823">
        <v>1</v>
      </c>
      <c r="D823" t="str">
        <f t="shared" si="29"/>
        <v>3688810/1</v>
      </c>
      <c r="E823" t="s">
        <v>509</v>
      </c>
      <c r="I823" t="s">
        <v>524</v>
      </c>
      <c r="J823">
        <v>340032</v>
      </c>
      <c r="K823" t="s">
        <v>1157</v>
      </c>
      <c r="V823" t="s">
        <v>1609</v>
      </c>
      <c r="W823" t="s">
        <v>32</v>
      </c>
      <c r="X823">
        <f>VLOOKUP(D823,Planilha3!$C$1:$AB$673,21,FALSE)</f>
        <v>340043</v>
      </c>
      <c r="Y823" t="str">
        <f>VLOOKUP(D823,Planilha3!$C$1:$AB$673,22,FALSE)</f>
        <v>Especialista em Trânsito - Administração</v>
      </c>
      <c r="AA823" t="s">
        <v>524</v>
      </c>
      <c r="AD823" s="2" t="str">
        <f t="shared" si="28"/>
        <v>A Secretaria de Planejamento, Governança e Gestão, em atenção ao Disposto na Lei nº 16.165/2024 reenquadra o servidor(a)  Vanesa Ibanez Guerberg , ID: 3688810 , Vínculo: 1, conforme os critérios a seguir:
 *Categoria atual: DETRAN
 *Cargo atual: Analista
 *Referência atual:  
 *Tempo de Serviço Público: (12 anos, 4 meses, 24 dias)
 *Conversão de LP (se houver): 
 *Titulação para fins de reenquadramento (se houver) 
 *Nova Categoria: DETRAN
 *Novo cargo: Especialista em Trânsito - Administração
 *Nova Referência: C-III.</v>
      </c>
    </row>
    <row r="824" spans="2:30" ht="156" x14ac:dyDescent="0.2">
      <c r="B824">
        <v>3123464</v>
      </c>
      <c r="C824">
        <v>1</v>
      </c>
      <c r="D824" t="str">
        <f t="shared" si="29"/>
        <v>3123464/1</v>
      </c>
      <c r="E824" t="s">
        <v>510</v>
      </c>
      <c r="I824" t="s">
        <v>524</v>
      </c>
      <c r="J824">
        <v>340032</v>
      </c>
      <c r="K824" t="s">
        <v>1157</v>
      </c>
      <c r="V824" t="s">
        <v>1179</v>
      </c>
      <c r="W824" t="s">
        <v>40</v>
      </c>
      <c r="X824">
        <f>VLOOKUP(D824,Planilha3!$C$1:$AB$673,21,FALSE)</f>
        <v>340043</v>
      </c>
      <c r="Y824" t="str">
        <f>VLOOKUP(D824,Planilha3!$C$1:$AB$673,22,FALSE)</f>
        <v>Especialista em Trânsito - Administração</v>
      </c>
      <c r="AA824" t="s">
        <v>524</v>
      </c>
      <c r="AD824" s="2" t="str">
        <f t="shared" si="28"/>
        <v>A Secretaria de Planejamento, Governança e Gestão, em atenção ao Disposto na Lei nº 16.165/2024 reenquadra o servidor(a)  Vanessa Cargnelutti , ID: 3123464 , Vínculo: 1, conforme os critérios a seguir:
 *Categoria atual: DETRAN
 *Cargo atual: Analista
 *Referência atual:  
 *Tempo de Serviço Público: (15 anos, 4 meses, 19 dias)
 *Conversão de LP (se houver): 
 *Titulação para fins de reenquadramento (se houver) 
 *Nova Categoria: DETRAN
 *Novo cargo: Especialista em Trânsito - Administração
 *Nova Referência: E-II.</v>
      </c>
    </row>
    <row r="825" spans="2:30" ht="156" x14ac:dyDescent="0.2">
      <c r="B825">
        <v>3191796</v>
      </c>
      <c r="C825">
        <v>1</v>
      </c>
      <c r="D825" t="str">
        <f t="shared" si="29"/>
        <v>3191796/1</v>
      </c>
      <c r="E825" t="s">
        <v>511</v>
      </c>
      <c r="I825" t="s">
        <v>524</v>
      </c>
      <c r="J825">
        <v>340032</v>
      </c>
      <c r="K825" t="s">
        <v>1157</v>
      </c>
      <c r="V825" t="s">
        <v>1610</v>
      </c>
      <c r="W825" t="s">
        <v>1616</v>
      </c>
      <c r="X825">
        <f>VLOOKUP(D825,Planilha3!$C$1:$AB$673,21,FALSE)</f>
        <v>340043</v>
      </c>
      <c r="Y825" t="str">
        <f>VLOOKUP(D825,Planilha3!$C$1:$AB$673,22,FALSE)</f>
        <v>Especialista em Trânsito - Administração</v>
      </c>
      <c r="AA825" t="s">
        <v>524</v>
      </c>
      <c r="AD825" s="2" t="str">
        <f t="shared" si="28"/>
        <v>A Secretaria de Planejamento, Governança e Gestão, em atenção ao Disposto na Lei nº 16.165/2024 reenquadra o servidor(a)  Vanessa Gentil Zerbinatti Vitoria , ID: 3191796 , Vínculo: 1, conforme os critérios a seguir:
 *Categoria atual: DETRAN
 *Cargo atual: Analista
 *Referência atual:  
 *Tempo de Serviço Público: (15 anos, 1 mes, 9 dias)
 *Conversão de LP (se houver): 
 *Titulação para fins de reenquadramento (se houver) 
 *Nova Categoria: DETRAN
 *Novo cargo: Especialista em Trânsito - Administração
 *Nova Referência: D-II.</v>
      </c>
    </row>
    <row r="826" spans="2:30" ht="156" x14ac:dyDescent="0.2">
      <c r="B826">
        <v>3120066</v>
      </c>
      <c r="C826">
        <v>1</v>
      </c>
      <c r="D826" t="str">
        <f t="shared" si="29"/>
        <v>3120066/1</v>
      </c>
      <c r="E826" t="s">
        <v>512</v>
      </c>
      <c r="I826" t="s">
        <v>524</v>
      </c>
      <c r="J826">
        <v>340034</v>
      </c>
      <c r="K826" t="s">
        <v>1156</v>
      </c>
      <c r="V826" t="s">
        <v>1317</v>
      </c>
      <c r="W826" t="s">
        <v>1619</v>
      </c>
      <c r="X826">
        <f>VLOOKUP(D826,Planilha3!$C$1:$AB$673,21,FALSE)</f>
        <v>340061</v>
      </c>
      <c r="Y826" t="str">
        <f>VLOOKUP(D826,Planilha3!$C$1:$AB$673,22,FALSE)</f>
        <v>Técnico em Trânsito - Administração</v>
      </c>
      <c r="AA826" t="s">
        <v>524</v>
      </c>
      <c r="AD826" s="2" t="str">
        <f t="shared" si="28"/>
        <v>A Secretaria de Planejamento, Governança e Gestão, em atenção ao Disposto na Lei nº 16.165/2024 reenquadra o servidor(a)  Vanessa Martins Mesquita , ID: 3120066 , Vínculo: 1, conforme os critérios a seguir:
 *Categoria atual: DETRAN
 *Cargo atual: Agente Técnico
 *Referência atual:  
 *Tempo de Serviço Público: (15 anos, 5 meses, 2 dias)
 *Conversão de LP (se houver): 
 *Titulação para fins de reenquadramento (se houver) 
 *Nova Categoria: DETRAN
 *Novo cargo: Técnico em Trânsito - Administração
 *Nova Referência: E-I.</v>
      </c>
    </row>
    <row r="827" spans="2:30" ht="156" x14ac:dyDescent="0.2">
      <c r="B827">
        <v>3029387</v>
      </c>
      <c r="C827">
        <v>1</v>
      </c>
      <c r="D827" t="str">
        <f t="shared" si="29"/>
        <v>3029387/1</v>
      </c>
      <c r="E827" t="s">
        <v>513</v>
      </c>
      <c r="I827" t="s">
        <v>524</v>
      </c>
      <c r="J827">
        <v>340032</v>
      </c>
      <c r="K827" t="s">
        <v>1157</v>
      </c>
      <c r="V827" t="s">
        <v>1611</v>
      </c>
      <c r="W827" t="s">
        <v>1621</v>
      </c>
      <c r="X827">
        <f>VLOOKUP(D827,Planilha3!$C$1:$AB$673,21,FALSE)</f>
        <v>340059</v>
      </c>
      <c r="Y827" t="str">
        <f>VLOOKUP(D827,Planilha3!$C$1:$AB$673,22,FALSE)</f>
        <v>Especialista em Trânsito - Secretariado Executivo</v>
      </c>
      <c r="AA827" t="s">
        <v>524</v>
      </c>
      <c r="AD827" s="2" t="str">
        <f t="shared" si="28"/>
        <v>A Secretaria de Planejamento, Governança e Gestão, em atenção ao Disposto na Lei nº 16.165/2024 reenquadra o servidor(a)  Vera Maria Rech , ID: 3029387 , Vínculo: 1, conforme os critérios a seguir:
 *Categoria atual: DETRAN
 *Cargo atual: Analista
 *Referência atual:  
 *Tempo de Serviço Público: (24 anos, 10 meses, 22 dias)
 *Conversão de LP (se houver): 
 *Titulação para fins de reenquadramento (se houver) 
 *Nova Categoria: DETRAN
 *Novo cargo: Especialista em Trânsito - Secretariado Executivo
 *Nova Referência: F-III - ESPECIAL.</v>
      </c>
    </row>
    <row r="828" spans="2:30" ht="156" x14ac:dyDescent="0.2">
      <c r="B828">
        <v>3880486</v>
      </c>
      <c r="C828">
        <v>1</v>
      </c>
      <c r="D828" t="str">
        <f t="shared" si="29"/>
        <v>3880486/1</v>
      </c>
      <c r="E828" t="s">
        <v>514</v>
      </c>
      <c r="I828" t="s">
        <v>524</v>
      </c>
      <c r="J828">
        <v>340035</v>
      </c>
      <c r="K828" t="s">
        <v>1159</v>
      </c>
      <c r="V828" t="s">
        <v>1612</v>
      </c>
      <c r="W828" t="s">
        <v>1616</v>
      </c>
      <c r="X828">
        <f>VLOOKUP(D828,Planilha3!$C$1:$AB$673,21,FALSE)</f>
        <v>340068</v>
      </c>
      <c r="Y828" t="str">
        <f>VLOOKUP(D828,Planilha3!$C$1:$AB$673,22,FALSE)</f>
        <v>Assistente em Trânsito</v>
      </c>
      <c r="AA828" t="s">
        <v>524</v>
      </c>
      <c r="AD828" s="2" t="str">
        <f t="shared" si="28"/>
        <v>A Secretaria de Planejamento, Governança e Gestão, em atenção ao Disposto na Lei nº 16.165/2024 reenquadra o servidor(a)  Vilson Abraao Lopes Escarrone , ID: 3880486 , Vínculo: 1, conforme os critérios a seguir:
 *Categoria atual: DETRAN
 *Cargo atual: Assistente Administrativo e Operacional
 *Referência atual:  
 *Tempo de Serviço Público: (18 anos, 5 meses, 24 dias)
 *Conversão de LP (se houver): 
 *Titulação para fins de reenquadramento (se houver) 
 *Nova Categoria: DETRAN
 *Novo cargo: Assistente em Trânsito
 *Nova Referência: D-II.</v>
      </c>
    </row>
    <row r="829" spans="2:30" ht="156" x14ac:dyDescent="0.2">
      <c r="B829">
        <v>3208206</v>
      </c>
      <c r="C829">
        <v>1</v>
      </c>
      <c r="D829" t="str">
        <f t="shared" si="29"/>
        <v>3208206/1</v>
      </c>
      <c r="E829" t="s">
        <v>515</v>
      </c>
      <c r="I829" t="s">
        <v>524</v>
      </c>
      <c r="J829">
        <v>340032</v>
      </c>
      <c r="K829" t="s">
        <v>1157</v>
      </c>
      <c r="V829" t="s">
        <v>1352</v>
      </c>
      <c r="W829" t="s">
        <v>1616</v>
      </c>
      <c r="X829">
        <f>VLOOKUP(D829,Planilha3!$C$1:$AB$673,21,FALSE)</f>
        <v>340050</v>
      </c>
      <c r="Y829" t="str">
        <f>VLOOKUP(D829,Planilha3!$C$1:$AB$673,22,FALSE)</f>
        <v>Especialista em Trânsito - Engenharia Mecânica</v>
      </c>
      <c r="AA829" t="s">
        <v>524</v>
      </c>
      <c r="AD829" s="2" t="str">
        <f t="shared" si="28"/>
        <v>A Secretaria de Planejamento, Governança e Gestão, em atenção ao Disposto na Lei nº 16.165/2024 reenquadra o servidor(a)  Vinicius Amaral Paviani , ID: 3208206 , Vínculo: 1, conforme os critérios a seguir:
 *Categoria atual: DETRAN
 *Cargo atual: Analista
 *Referência atual:  
 *Tempo de Serviço Público: (14 anos, 9 meses, 15 dias)
 *Conversão de LP (se houver): 
 *Titulação para fins de reenquadramento (se houver) 
 *Nova Categoria: DETRAN
 *Novo cargo: Especialista em Trânsito - Engenharia Mecânica
 *Nova Referência: D-II.</v>
      </c>
    </row>
    <row r="830" spans="2:30" ht="156" x14ac:dyDescent="0.2">
      <c r="B830">
        <v>3119440</v>
      </c>
      <c r="C830">
        <v>1</v>
      </c>
      <c r="D830" t="str">
        <f t="shared" si="29"/>
        <v>3119440/1</v>
      </c>
      <c r="E830" t="s">
        <v>516</v>
      </c>
      <c r="I830" t="s">
        <v>524</v>
      </c>
      <c r="J830">
        <v>340032</v>
      </c>
      <c r="K830" t="s">
        <v>1157</v>
      </c>
      <c r="V830" t="s">
        <v>1291</v>
      </c>
      <c r="W830" t="s">
        <v>40</v>
      </c>
      <c r="X830">
        <f>VLOOKUP(D830,Planilha3!$C$1:$AB$673,21,FALSE)</f>
        <v>340048</v>
      </c>
      <c r="Y830" t="str">
        <f>VLOOKUP(D830,Planilha3!$C$1:$AB$673,22,FALSE)</f>
        <v>Especialista em Trânsito - Ciências Jurídicas e Sociais</v>
      </c>
      <c r="AA830" t="s">
        <v>524</v>
      </c>
      <c r="AD830" s="2" t="str">
        <f t="shared" si="28"/>
        <v>A Secretaria de Planejamento, Governança e Gestão, em atenção ao Disposto na Lei nº 16.165/2024 reenquadra o servidor(a)  Vinicius Cameranesi Sant'ana , ID: 3119440 , Vínculo: 1, conforme os critérios a seguir:
 *Categoria atual: DETRAN
 *Cargo atual: Analista
 *Referência atual:  
 *Tempo de Serviço Público: (15 anos, 5 meses, 3 dias)
 *Conversão de LP (se houver): 
 *Titulação para fins de reenquadramento (se houver) 
 *Nova Categoria: DETRAN
 *Novo cargo: Especialista em Trânsito - Ciências Jurídicas e Sociais
 *Nova Referência: E-II.</v>
      </c>
    </row>
    <row r="831" spans="2:30" ht="156" x14ac:dyDescent="0.2">
      <c r="B831">
        <v>3130959</v>
      </c>
      <c r="C831">
        <v>1</v>
      </c>
      <c r="D831" t="str">
        <f t="shared" si="29"/>
        <v>3130959/1</v>
      </c>
      <c r="E831" t="s">
        <v>517</v>
      </c>
      <c r="I831" t="s">
        <v>524</v>
      </c>
      <c r="J831">
        <v>340032</v>
      </c>
      <c r="K831" t="s">
        <v>1157</v>
      </c>
      <c r="V831" t="s">
        <v>1237</v>
      </c>
      <c r="W831" t="s">
        <v>1619</v>
      </c>
      <c r="X831">
        <f>VLOOKUP(D831,Planilha3!$C$1:$AB$673,21,FALSE)</f>
        <v>340048</v>
      </c>
      <c r="Y831" t="str">
        <f>VLOOKUP(D831,Planilha3!$C$1:$AB$673,22,FALSE)</f>
        <v>Especialista em Trânsito - Ciências Jurídicas e Sociais</v>
      </c>
      <c r="AA831" t="s">
        <v>524</v>
      </c>
      <c r="AD831" s="2" t="str">
        <f t="shared" si="28"/>
        <v>A Secretaria de Planejamento, Governança e Gestão, em atenção ao Disposto na Lei nº 16.165/2024 reenquadra o servidor(a)  Vinicius Ferreira Machado , ID: 3130959 , Vínculo: 1, conforme os critérios a seguir:
 *Categoria atual: DETRAN
 *Cargo atual: Analista
 *Referência atual:  
 *Tempo de Serviço Público: (15 anos, 4 meses, 7 dias)
 *Conversão de LP (se houver): 
 *Titulação para fins de reenquadramento (se houver) 
 *Nova Categoria: DETRAN
 *Novo cargo: Especialista em Trânsito - Ciências Jurídicas e Sociais
 *Nova Referência: E-I.</v>
      </c>
    </row>
    <row r="832" spans="2:30" ht="156" x14ac:dyDescent="0.2">
      <c r="B832">
        <v>3971449</v>
      </c>
      <c r="C832">
        <v>1</v>
      </c>
      <c r="D832" t="str">
        <f t="shared" si="29"/>
        <v>3971449/1</v>
      </c>
      <c r="E832" t="s">
        <v>518</v>
      </c>
      <c r="I832" t="s">
        <v>524</v>
      </c>
      <c r="J832">
        <v>340033</v>
      </c>
      <c r="K832" t="s">
        <v>1158</v>
      </c>
      <c r="V832" t="s">
        <v>1613</v>
      </c>
      <c r="W832" t="s">
        <v>39</v>
      </c>
      <c r="X832">
        <f>VLOOKUP(D832,Planilha3!$C$1:$AB$673,21,FALSE)</f>
        <v>340042</v>
      </c>
      <c r="Y832" t="str">
        <f>VLOOKUP(D832,Planilha3!$C$1:$AB$673,22,FALSE)</f>
        <v>Especialista em Trânsito - Especialista em Trânsito</v>
      </c>
      <c r="AA832" t="s">
        <v>524</v>
      </c>
      <c r="AD832" s="2" t="str">
        <f t="shared" si="28"/>
        <v>A Secretaria de Planejamento, Governança e Gestão, em atenção ao Disposto na Lei nº 16.165/2024 reenquadra o servidor(a)  Vitor Feijo de Souza , ID: 3971449 , Vínculo: 1, conforme os critérios a seguir:
 *Categoria atual: DETRAN
 *Cargo atual: Técnico Superior
 *Referência atual:  
 *Tempo de Serviço Público: (10 anos, 3 meses, 14 dias)
 *Conversão de LP (se houver): 
 *Titulação para fins de reenquadramento (se houver) 
 *Nova Categoria: DETRAN
 *Novo cargo: Especialista em Trânsito - Especialista em Trânsito
 *Nova Referência: B-I.</v>
      </c>
    </row>
    <row r="833" spans="2:30" ht="156" x14ac:dyDescent="0.2">
      <c r="B833">
        <v>4430530</v>
      </c>
      <c r="C833">
        <v>1</v>
      </c>
      <c r="D833" t="str">
        <f t="shared" si="29"/>
        <v>4430530/1</v>
      </c>
      <c r="E833" t="s">
        <v>519</v>
      </c>
      <c r="I833" t="s">
        <v>524</v>
      </c>
      <c r="J833">
        <v>340035</v>
      </c>
      <c r="K833" t="s">
        <v>1159</v>
      </c>
      <c r="V833" t="s">
        <v>60</v>
      </c>
      <c r="W833" t="s">
        <v>36</v>
      </c>
      <c r="X833">
        <f>VLOOKUP(D833,Planilha3!$C$1:$AB$673,21,FALSE)</f>
        <v>340068</v>
      </c>
      <c r="Y833" t="str">
        <f>VLOOKUP(D833,Planilha3!$C$1:$AB$673,22,FALSE)</f>
        <v>Assistente em Trânsito</v>
      </c>
      <c r="AA833" t="s">
        <v>524</v>
      </c>
      <c r="AD833" s="2" t="str">
        <f t="shared" si="28"/>
        <v>A Secretaria de Planejamento, Governança e Gestão, em atenção ao Disposto na Lei nº 16.165/2024 reenquadra o servidor(a)  Vitoria Christmann Silva , ID: 4430530 , Vínculo: 1, conforme os critérios a seguir:
 *Categoria atual: DETRAN
 *Cargo atual: Assistente Administrativo e Operacional
 *Referência atual:  
 *Tempo de Serviço Público: (7 anos, 3 meses, 24 dias)
 *Conversão de LP (se houver): 
 *Titulação para fins de reenquadramento (se houver) 
 *Nova Categoria: DETRAN
 *Novo cargo: Assistente em Trânsito
 *Nova Referência: B-III.</v>
      </c>
    </row>
    <row r="834" spans="2:30" ht="156" x14ac:dyDescent="0.2">
      <c r="B834">
        <v>3477371</v>
      </c>
      <c r="C834">
        <v>1</v>
      </c>
      <c r="D834" t="str">
        <f t="shared" si="29"/>
        <v>3477371/1</v>
      </c>
      <c r="E834" t="s">
        <v>520</v>
      </c>
      <c r="I834" t="s">
        <v>524</v>
      </c>
      <c r="J834">
        <v>340032</v>
      </c>
      <c r="K834" t="s">
        <v>1157</v>
      </c>
      <c r="V834" t="s">
        <v>1614</v>
      </c>
      <c r="W834" t="s">
        <v>1616</v>
      </c>
      <c r="X834">
        <f>VLOOKUP(D834,Planilha3!$C$1:$AB$673,21,FALSE)</f>
        <v>340043</v>
      </c>
      <c r="Y834" t="str">
        <f>VLOOKUP(D834,Planilha3!$C$1:$AB$673,22,FALSE)</f>
        <v>Especialista em Trânsito - Administração</v>
      </c>
      <c r="AA834" t="s">
        <v>524</v>
      </c>
      <c r="AD834" s="2" t="str">
        <f t="shared" si="28"/>
        <v>A Secretaria de Planejamento, Governança e Gestão, em atenção ao Disposto na Lei nº 16.165/2024 reenquadra o servidor(a)  Wagner dos Santos Guterres , ID: 3477371 , Vínculo: 1, conforme os critérios a seguir:
 *Categoria atual: DETRAN
 *Cargo atual: Analista
 *Referência atual:  
 *Tempo de Serviço Público: (14 anos, 4 meses, 12 dias)
 *Conversão de LP (se houver): 
 *Titulação para fins de reenquadramento (se houver) 
 *Nova Categoria: DETRAN
 *Novo cargo: Especialista em Trânsito - Administração
 *Nova Referência: D-II.</v>
      </c>
    </row>
    <row r="835" spans="2:30" ht="156" x14ac:dyDescent="0.2">
      <c r="B835">
        <v>3193225</v>
      </c>
      <c r="C835">
        <v>1</v>
      </c>
      <c r="D835" t="str">
        <f t="shared" si="29"/>
        <v>3193225/1</v>
      </c>
      <c r="E835" t="s">
        <v>521</v>
      </c>
      <c r="I835" t="s">
        <v>524</v>
      </c>
      <c r="J835">
        <v>340034</v>
      </c>
      <c r="K835" t="s">
        <v>1156</v>
      </c>
      <c r="V835" t="s">
        <v>65</v>
      </c>
      <c r="W835" t="s">
        <v>32</v>
      </c>
      <c r="X835">
        <f>VLOOKUP(D835,Planilha3!$C$1:$AB$673,21,FALSE)</f>
        <v>340066</v>
      </c>
      <c r="Y835" t="str">
        <f>VLOOKUP(D835,Planilha3!$C$1:$AB$673,22,FALSE)</f>
        <v>Técnico em Trânsito - Rede de Computadores</v>
      </c>
      <c r="AA835" t="s">
        <v>524</v>
      </c>
      <c r="AD835" s="2" t="str">
        <f t="shared" si="28"/>
        <v>A Secretaria de Planejamento, Governança e Gestão, em atenção ao Disposto na Lei nº 16.165/2024 reenquadra o servidor(a)  Wagner Silveira Ferreira , ID: 3193225 , Vínculo: 1, conforme os critérios a seguir:
 *Categoria atual: DETRAN
 *Cargo atual: Agente Técnico
 *Referência atual:  
 *Tempo de Serviço Público: (15 anos, 26 dias)
 *Conversão de LP (se houver): 
 *Titulação para fins de reenquadramento (se houver) 
 *Nova Categoria: DETRAN
 *Novo cargo: Técnico em Trânsito - Rede de Computadores
 *Nova Referência: C-III.</v>
      </c>
    </row>
    <row r="836" spans="2:30" ht="156" x14ac:dyDescent="0.2">
      <c r="B836">
        <v>3117928</v>
      </c>
      <c r="C836">
        <v>1</v>
      </c>
      <c r="D836" t="str">
        <f t="shared" si="29"/>
        <v>3117928/1</v>
      </c>
      <c r="E836" t="s">
        <v>522</v>
      </c>
      <c r="I836" t="s">
        <v>524</v>
      </c>
      <c r="J836">
        <v>340032</v>
      </c>
      <c r="K836" t="s">
        <v>1157</v>
      </c>
      <c r="V836" t="s">
        <v>1172</v>
      </c>
      <c r="W836" t="s">
        <v>43</v>
      </c>
      <c r="X836">
        <f>VLOOKUP(D836,Planilha3!$C$1:$AB$673,21,FALSE)</f>
        <v>340048</v>
      </c>
      <c r="Y836" t="str">
        <f>VLOOKUP(D836,Planilha3!$C$1:$AB$673,22,FALSE)</f>
        <v>Especialista em Trânsito - Ciências Jurídicas e Sociais</v>
      </c>
      <c r="AA836" t="s">
        <v>524</v>
      </c>
      <c r="AD836" s="2" t="str">
        <f t="shared" si="28"/>
        <v>A Secretaria de Planejamento, Governança e Gestão, em atenção ao Disposto na Lei nº 16.165/2024 reenquadra o servidor(a)  Zulmira Teresinha Terres , ID: 3117928 , Vínculo: 1, conforme os critérios a seguir:
 *Categoria atual: DETRAN
 *Cargo atual: Analista
 *Referência atual:  
 *Tempo de Serviço Público: (15 anos, 5 meses, 5 dias)
 *Conversão de LP (se houver): 
 *Titulação para fins de reenquadramento (se houver) 
 *Nova Categoria: DETRAN
 *Novo cargo: Especialista em Trânsito - Ciências Jurídicas e Sociais
 *Nova Referência: D-III.</v>
      </c>
    </row>
    <row r="837" spans="2:30" ht="156" x14ac:dyDescent="0.2">
      <c r="B837" s="10">
        <v>3889483</v>
      </c>
      <c r="C837" s="10">
        <v>6</v>
      </c>
      <c r="D837" t="str">
        <f t="shared" si="29"/>
        <v>3889483/6</v>
      </c>
      <c r="E837" s="10" t="s">
        <v>523</v>
      </c>
      <c r="I837" s="10" t="s">
        <v>386</v>
      </c>
      <c r="J837" s="10">
        <v>390004</v>
      </c>
      <c r="K837" s="10" t="s">
        <v>351</v>
      </c>
      <c r="V837" s="10" t="s">
        <v>1615</v>
      </c>
      <c r="W837" s="10" t="s">
        <v>36</v>
      </c>
      <c r="X837">
        <v>390039</v>
      </c>
      <c r="Y837" t="s">
        <v>1758</v>
      </c>
      <c r="AA837" s="10" t="s">
        <v>386</v>
      </c>
      <c r="AD837" s="2" t="str">
        <f t="shared" si="28"/>
        <v>A Secretaria de Planejamento, Governança e Gestão, em atenção ao Disposto na Lei nº 16.165/2024 reenquadra o servidor(a)  Christiano Bouvié da Silva , ID: 3889483 , Vínculo: 6, conforme os critérios a seguir:
 *Categoria atual: AGDI
 *Cargo atual: Agente de Desenvolvimento
 *Referência atual:  
 *Tempo de Serviço Público: (11 anos, 7 meses, 6 dias)
 *Conversão de LP (se houver): 
 *Titulação para fins de reenquadramento (se houver) 
 *Nova Categoria: AGDI
 *Novo cargo: EPPP - Engenharia Elétrica
 *Nova Referência: B-III.</v>
      </c>
    </row>
  </sheetData>
  <sheetProtection algorithmName="SHA-512" hashValue="W8+c/QVS4ePaLVXzhLwMIrYEM9mx35vP8pGbyi0dZodXS4EHznAA1Hx2fNpIESKXmqGl+vxMcn7cNV5XDV1lLw==" saltValue="k5VpFIZlMAsyyoaxtTC1iA==" spinCount="100000" sheet="1" objects="1" scenarios="1"/>
  <autoFilter ref="A1:AC837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74"/>
  <sheetViews>
    <sheetView workbookViewId="0">
      <selection activeCell="D3" sqref="D3"/>
    </sheetView>
  </sheetViews>
  <sheetFormatPr defaultRowHeight="12" x14ac:dyDescent="0.2"/>
  <cols>
    <col min="3" max="3" width="18.33203125" style="12" customWidth="1"/>
    <col min="4" max="4" width="42.5" bestFit="1" customWidth="1"/>
  </cols>
  <sheetData>
    <row r="1" spans="1:28" x14ac:dyDescent="0.2">
      <c r="A1" s="1" t="s">
        <v>0</v>
      </c>
      <c r="B1" s="1" t="s">
        <v>1</v>
      </c>
      <c r="C1" s="1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x14ac:dyDescent="0.2">
      <c r="A2">
        <v>2938642</v>
      </c>
      <c r="B2">
        <v>2</v>
      </c>
      <c r="C2" s="12" t="str">
        <f t="shared" ref="C2:C65" si="0">CONCATENATE(A2,"/",B2)</f>
        <v>2938642/2</v>
      </c>
      <c r="D2" t="s">
        <v>525</v>
      </c>
      <c r="E2" t="s">
        <v>28</v>
      </c>
      <c r="F2" t="s">
        <v>29</v>
      </c>
      <c r="G2" t="s">
        <v>30</v>
      </c>
      <c r="H2" t="s">
        <v>524</v>
      </c>
      <c r="I2">
        <v>340034</v>
      </c>
      <c r="J2" t="s">
        <v>1156</v>
      </c>
      <c r="K2" t="s">
        <v>1674</v>
      </c>
      <c r="L2" t="s">
        <v>31</v>
      </c>
      <c r="M2" t="s">
        <v>32</v>
      </c>
      <c r="N2" t="s">
        <v>33</v>
      </c>
      <c r="O2" t="s">
        <v>1623</v>
      </c>
      <c r="Q2">
        <v>5903</v>
      </c>
      <c r="R2">
        <v>0</v>
      </c>
      <c r="S2">
        <v>0</v>
      </c>
      <c r="T2">
        <v>5903</v>
      </c>
      <c r="U2" t="s">
        <v>1160</v>
      </c>
      <c r="V2" t="s">
        <v>1616</v>
      </c>
      <c r="W2">
        <v>340061</v>
      </c>
      <c r="X2" t="s">
        <v>1635</v>
      </c>
      <c r="Z2" t="s">
        <v>524</v>
      </c>
      <c r="AA2" t="s">
        <v>34</v>
      </c>
      <c r="AB2" t="s">
        <v>1751</v>
      </c>
    </row>
    <row r="3" spans="1:28" x14ac:dyDescent="0.2">
      <c r="A3">
        <v>3871495</v>
      </c>
      <c r="B3">
        <v>1</v>
      </c>
      <c r="C3" s="12" t="str">
        <f t="shared" si="0"/>
        <v>3871495/1</v>
      </c>
      <c r="D3" t="s">
        <v>526</v>
      </c>
      <c r="E3" t="s">
        <v>28</v>
      </c>
      <c r="F3" t="s">
        <v>29</v>
      </c>
      <c r="G3" t="s">
        <v>30</v>
      </c>
      <c r="H3" t="s">
        <v>524</v>
      </c>
      <c r="I3">
        <v>340032</v>
      </c>
      <c r="J3" t="s">
        <v>1157</v>
      </c>
      <c r="K3" t="s">
        <v>1633</v>
      </c>
      <c r="L3" t="s">
        <v>31</v>
      </c>
      <c r="M3" t="s">
        <v>35</v>
      </c>
      <c r="N3" t="s">
        <v>33</v>
      </c>
      <c r="O3" t="s">
        <v>1623</v>
      </c>
      <c r="Q3">
        <v>4027</v>
      </c>
      <c r="R3">
        <v>0</v>
      </c>
      <c r="S3">
        <v>0</v>
      </c>
      <c r="T3">
        <v>4027</v>
      </c>
      <c r="U3" t="s">
        <v>1161</v>
      </c>
      <c r="V3" t="s">
        <v>35</v>
      </c>
      <c r="W3">
        <v>340052</v>
      </c>
      <c r="X3" t="s">
        <v>1634</v>
      </c>
      <c r="Z3" t="s">
        <v>524</v>
      </c>
      <c r="AA3" t="s">
        <v>34</v>
      </c>
      <c r="AB3" t="s">
        <v>1751</v>
      </c>
    </row>
    <row r="4" spans="1:28" x14ac:dyDescent="0.2">
      <c r="A4">
        <v>3102874</v>
      </c>
      <c r="B4">
        <v>3</v>
      </c>
      <c r="C4" s="12" t="str">
        <f t="shared" si="0"/>
        <v>3102874/3</v>
      </c>
      <c r="D4" t="s">
        <v>527</v>
      </c>
      <c r="E4" t="s">
        <v>28</v>
      </c>
      <c r="F4" t="s">
        <v>29</v>
      </c>
      <c r="G4" t="s">
        <v>30</v>
      </c>
      <c r="H4" t="s">
        <v>524</v>
      </c>
      <c r="I4">
        <v>340033</v>
      </c>
      <c r="J4" t="s">
        <v>1158</v>
      </c>
      <c r="K4" t="s">
        <v>1711</v>
      </c>
      <c r="L4" t="s">
        <v>31</v>
      </c>
      <c r="M4" t="s">
        <v>36</v>
      </c>
      <c r="N4" t="s">
        <v>33</v>
      </c>
      <c r="O4" t="s">
        <v>1623</v>
      </c>
      <c r="Q4">
        <v>3971</v>
      </c>
      <c r="R4">
        <v>0</v>
      </c>
      <c r="S4">
        <v>0</v>
      </c>
      <c r="T4">
        <v>3971</v>
      </c>
      <c r="U4" t="s">
        <v>1162</v>
      </c>
      <c r="V4" t="s">
        <v>37</v>
      </c>
      <c r="W4">
        <v>340042</v>
      </c>
      <c r="X4" t="s">
        <v>1632</v>
      </c>
      <c r="Z4" t="s">
        <v>524</v>
      </c>
      <c r="AB4" t="s">
        <v>1751</v>
      </c>
    </row>
    <row r="5" spans="1:28" x14ac:dyDescent="0.2">
      <c r="A5">
        <v>4214528</v>
      </c>
      <c r="B5">
        <v>1</v>
      </c>
      <c r="C5" s="12" t="str">
        <f t="shared" si="0"/>
        <v>4214528/1</v>
      </c>
      <c r="D5" t="s">
        <v>528</v>
      </c>
      <c r="E5" t="s">
        <v>28</v>
      </c>
      <c r="F5" t="s">
        <v>29</v>
      </c>
      <c r="G5" t="s">
        <v>30</v>
      </c>
      <c r="H5" t="s">
        <v>524</v>
      </c>
      <c r="I5">
        <v>340033</v>
      </c>
      <c r="J5" t="s">
        <v>1158</v>
      </c>
      <c r="K5" t="s">
        <v>1660</v>
      </c>
      <c r="L5" t="s">
        <v>31</v>
      </c>
      <c r="M5" t="s">
        <v>38</v>
      </c>
      <c r="N5" t="s">
        <v>33</v>
      </c>
      <c r="O5" t="s">
        <v>1623</v>
      </c>
      <c r="Q5">
        <v>3711</v>
      </c>
      <c r="R5">
        <v>0</v>
      </c>
      <c r="S5">
        <v>0</v>
      </c>
      <c r="T5">
        <v>3711</v>
      </c>
      <c r="U5" t="s">
        <v>1163</v>
      </c>
      <c r="V5" t="s">
        <v>39</v>
      </c>
      <c r="W5">
        <v>340042</v>
      </c>
      <c r="X5" t="s">
        <v>1632</v>
      </c>
      <c r="Z5" t="s">
        <v>524</v>
      </c>
      <c r="AB5" t="s">
        <v>1751</v>
      </c>
    </row>
    <row r="6" spans="1:28" x14ac:dyDescent="0.2">
      <c r="A6">
        <v>3115054</v>
      </c>
      <c r="B6">
        <v>1</v>
      </c>
      <c r="C6" s="12" t="str">
        <f t="shared" si="0"/>
        <v>3115054/1</v>
      </c>
      <c r="D6" t="s">
        <v>529</v>
      </c>
      <c r="E6" t="s">
        <v>28</v>
      </c>
      <c r="F6" t="s">
        <v>29</v>
      </c>
      <c r="G6" t="s">
        <v>30</v>
      </c>
      <c r="H6" t="s">
        <v>524</v>
      </c>
      <c r="I6">
        <v>340034</v>
      </c>
      <c r="J6" t="s">
        <v>1156</v>
      </c>
      <c r="K6" t="s">
        <v>1652</v>
      </c>
      <c r="L6" t="s">
        <v>31</v>
      </c>
      <c r="M6" t="s">
        <v>40</v>
      </c>
      <c r="N6" t="s">
        <v>33</v>
      </c>
      <c r="O6" t="s">
        <v>1623</v>
      </c>
      <c r="Q6">
        <v>5633</v>
      </c>
      <c r="R6">
        <v>0</v>
      </c>
      <c r="S6">
        <v>0</v>
      </c>
      <c r="T6">
        <v>5633</v>
      </c>
      <c r="U6" t="s">
        <v>1164</v>
      </c>
      <c r="V6" t="s">
        <v>40</v>
      </c>
      <c r="W6">
        <v>340061</v>
      </c>
      <c r="X6" t="s">
        <v>1635</v>
      </c>
      <c r="Z6" t="s">
        <v>524</v>
      </c>
      <c r="AA6" t="s">
        <v>34</v>
      </c>
      <c r="AB6" t="s">
        <v>1751</v>
      </c>
    </row>
    <row r="7" spans="1:28" x14ac:dyDescent="0.2">
      <c r="A7">
        <v>3029301</v>
      </c>
      <c r="B7">
        <v>1</v>
      </c>
      <c r="C7" s="12" t="str">
        <f t="shared" si="0"/>
        <v>3029301/1</v>
      </c>
      <c r="D7" t="s">
        <v>530</v>
      </c>
      <c r="E7" t="s">
        <v>41</v>
      </c>
      <c r="F7" t="s">
        <v>29</v>
      </c>
      <c r="G7" t="s">
        <v>30</v>
      </c>
      <c r="H7" t="s">
        <v>524</v>
      </c>
      <c r="I7">
        <v>340032</v>
      </c>
      <c r="J7" t="s">
        <v>1157</v>
      </c>
      <c r="K7" t="s">
        <v>1682</v>
      </c>
      <c r="L7" t="s">
        <v>31</v>
      </c>
      <c r="M7" t="s">
        <v>1714</v>
      </c>
      <c r="N7" t="s">
        <v>33</v>
      </c>
      <c r="O7" t="s">
        <v>1623</v>
      </c>
      <c r="Q7">
        <v>12524</v>
      </c>
      <c r="R7">
        <v>0</v>
      </c>
      <c r="S7">
        <v>0</v>
      </c>
      <c r="T7">
        <v>12524</v>
      </c>
      <c r="U7" t="s">
        <v>1165</v>
      </c>
      <c r="V7" t="s">
        <v>1617</v>
      </c>
      <c r="W7">
        <v>340055</v>
      </c>
      <c r="X7" t="s">
        <v>1624</v>
      </c>
      <c r="Z7" t="s">
        <v>524</v>
      </c>
      <c r="AA7" t="s">
        <v>34</v>
      </c>
      <c r="AB7" t="s">
        <v>1751</v>
      </c>
    </row>
    <row r="8" spans="1:28" x14ac:dyDescent="0.2">
      <c r="A8">
        <v>1634151</v>
      </c>
      <c r="B8">
        <v>4</v>
      </c>
      <c r="C8" s="12" t="str">
        <f t="shared" si="0"/>
        <v>1634151/4</v>
      </c>
      <c r="D8" t="s">
        <v>531</v>
      </c>
      <c r="E8" t="s">
        <v>28</v>
      </c>
      <c r="F8" t="s">
        <v>29</v>
      </c>
      <c r="G8" t="s">
        <v>30</v>
      </c>
      <c r="H8" t="s">
        <v>524</v>
      </c>
      <c r="I8">
        <v>340032</v>
      </c>
      <c r="J8" t="s">
        <v>1157</v>
      </c>
      <c r="K8" t="s">
        <v>1622</v>
      </c>
      <c r="L8" t="s">
        <v>31</v>
      </c>
      <c r="M8" t="s">
        <v>40</v>
      </c>
      <c r="N8" t="s">
        <v>33</v>
      </c>
      <c r="O8" t="s">
        <v>1623</v>
      </c>
      <c r="Q8">
        <v>11964</v>
      </c>
      <c r="R8">
        <v>0</v>
      </c>
      <c r="S8">
        <v>0</v>
      </c>
      <c r="T8">
        <v>11964</v>
      </c>
      <c r="U8" t="s">
        <v>1166</v>
      </c>
      <c r="V8" t="s">
        <v>40</v>
      </c>
      <c r="W8">
        <v>340055</v>
      </c>
      <c r="X8" t="s">
        <v>1624</v>
      </c>
      <c r="Z8" t="s">
        <v>524</v>
      </c>
      <c r="AA8" t="s">
        <v>34</v>
      </c>
      <c r="AB8" t="s">
        <v>1751</v>
      </c>
    </row>
    <row r="9" spans="1:28" x14ac:dyDescent="0.2">
      <c r="A9">
        <v>3745899</v>
      </c>
      <c r="B9">
        <v>1</v>
      </c>
      <c r="C9" s="12" t="str">
        <f t="shared" si="0"/>
        <v>3745899/1</v>
      </c>
      <c r="D9" t="s">
        <v>532</v>
      </c>
      <c r="E9" t="s">
        <v>28</v>
      </c>
      <c r="F9" t="s">
        <v>29</v>
      </c>
      <c r="G9" t="s">
        <v>30</v>
      </c>
      <c r="H9" t="s">
        <v>524</v>
      </c>
      <c r="I9">
        <v>340032</v>
      </c>
      <c r="J9" t="s">
        <v>1157</v>
      </c>
      <c r="K9" t="s">
        <v>1625</v>
      </c>
      <c r="L9" t="s">
        <v>31</v>
      </c>
      <c r="M9" t="s">
        <v>35</v>
      </c>
      <c r="N9" t="s">
        <v>33</v>
      </c>
      <c r="O9" t="s">
        <v>1623</v>
      </c>
      <c r="Q9">
        <v>4444</v>
      </c>
      <c r="R9">
        <v>0</v>
      </c>
      <c r="S9">
        <v>0</v>
      </c>
      <c r="T9">
        <v>4444</v>
      </c>
      <c r="U9" t="s">
        <v>1167</v>
      </c>
      <c r="V9" t="s">
        <v>32</v>
      </c>
      <c r="W9">
        <v>340046</v>
      </c>
      <c r="X9" t="s">
        <v>1626</v>
      </c>
      <c r="Z9" t="s">
        <v>524</v>
      </c>
      <c r="AA9" t="s">
        <v>34</v>
      </c>
      <c r="AB9" t="s">
        <v>1751</v>
      </c>
    </row>
    <row r="10" spans="1:28" x14ac:dyDescent="0.2">
      <c r="A10">
        <v>3119033</v>
      </c>
      <c r="B10">
        <v>1</v>
      </c>
      <c r="C10" s="12" t="str">
        <f t="shared" si="0"/>
        <v>3119033/1</v>
      </c>
      <c r="D10" t="s">
        <v>533</v>
      </c>
      <c r="E10" t="s">
        <v>28</v>
      </c>
      <c r="F10" t="s">
        <v>29</v>
      </c>
      <c r="G10" t="s">
        <v>30</v>
      </c>
      <c r="H10" t="s">
        <v>524</v>
      </c>
      <c r="I10">
        <v>340032</v>
      </c>
      <c r="J10" t="s">
        <v>1157</v>
      </c>
      <c r="K10" t="s">
        <v>1627</v>
      </c>
      <c r="L10" t="s">
        <v>31</v>
      </c>
      <c r="M10" t="s">
        <v>42</v>
      </c>
      <c r="N10" t="s">
        <v>33</v>
      </c>
      <c r="O10" t="s">
        <v>1623</v>
      </c>
      <c r="Q10">
        <v>5629</v>
      </c>
      <c r="R10">
        <v>0</v>
      </c>
      <c r="S10">
        <v>0</v>
      </c>
      <c r="T10">
        <v>5629</v>
      </c>
      <c r="U10" t="s">
        <v>1168</v>
      </c>
      <c r="V10" t="s">
        <v>1616</v>
      </c>
      <c r="W10">
        <v>340043</v>
      </c>
      <c r="X10" t="s">
        <v>1628</v>
      </c>
      <c r="Z10" t="s">
        <v>524</v>
      </c>
      <c r="AA10" t="s">
        <v>34</v>
      </c>
      <c r="AB10" t="s">
        <v>1751</v>
      </c>
    </row>
    <row r="11" spans="1:28" x14ac:dyDescent="0.2">
      <c r="A11">
        <v>3209350</v>
      </c>
      <c r="B11">
        <v>1</v>
      </c>
      <c r="C11" s="12" t="str">
        <f t="shared" si="0"/>
        <v>3209350/1</v>
      </c>
      <c r="D11" t="s">
        <v>534</v>
      </c>
      <c r="E11" t="s">
        <v>28</v>
      </c>
      <c r="F11" t="s">
        <v>29</v>
      </c>
      <c r="G11" t="s">
        <v>30</v>
      </c>
      <c r="H11" t="s">
        <v>524</v>
      </c>
      <c r="I11">
        <v>340032</v>
      </c>
      <c r="J11" t="s">
        <v>1157</v>
      </c>
      <c r="K11" t="s">
        <v>1629</v>
      </c>
      <c r="L11" t="s">
        <v>31</v>
      </c>
      <c r="M11" t="s">
        <v>1616</v>
      </c>
      <c r="N11" t="s">
        <v>33</v>
      </c>
      <c r="O11" t="s">
        <v>1623</v>
      </c>
      <c r="Q11">
        <v>8599</v>
      </c>
      <c r="R11">
        <v>0</v>
      </c>
      <c r="S11">
        <v>0</v>
      </c>
      <c r="T11">
        <v>8599</v>
      </c>
      <c r="U11" t="s">
        <v>1169</v>
      </c>
      <c r="V11" t="s">
        <v>43</v>
      </c>
      <c r="W11">
        <v>340043</v>
      </c>
      <c r="X11" t="s">
        <v>1628</v>
      </c>
      <c r="Z11" t="s">
        <v>524</v>
      </c>
      <c r="AA11" t="s">
        <v>34</v>
      </c>
      <c r="AB11" t="s">
        <v>1751</v>
      </c>
    </row>
    <row r="12" spans="1:28" x14ac:dyDescent="0.2">
      <c r="A12">
        <v>3119041</v>
      </c>
      <c r="B12">
        <v>1</v>
      </c>
      <c r="C12" s="12" t="str">
        <f t="shared" si="0"/>
        <v>3119041/1</v>
      </c>
      <c r="D12" t="s">
        <v>535</v>
      </c>
      <c r="E12" t="s">
        <v>28</v>
      </c>
      <c r="F12" t="s">
        <v>29</v>
      </c>
      <c r="G12" t="s">
        <v>30</v>
      </c>
      <c r="H12" t="s">
        <v>524</v>
      </c>
      <c r="I12">
        <v>340032</v>
      </c>
      <c r="J12" t="s">
        <v>1157</v>
      </c>
      <c r="K12" t="s">
        <v>1630</v>
      </c>
      <c r="L12" t="s">
        <v>31</v>
      </c>
      <c r="M12" t="s">
        <v>40</v>
      </c>
      <c r="N12" t="s">
        <v>33</v>
      </c>
      <c r="O12" t="s">
        <v>1623</v>
      </c>
      <c r="Q12">
        <v>5629</v>
      </c>
      <c r="R12">
        <v>0</v>
      </c>
      <c r="S12">
        <v>0</v>
      </c>
      <c r="T12">
        <v>5629</v>
      </c>
      <c r="U12" t="s">
        <v>1168</v>
      </c>
      <c r="V12" t="s">
        <v>40</v>
      </c>
      <c r="W12">
        <v>340055</v>
      </c>
      <c r="X12" t="s">
        <v>1624</v>
      </c>
      <c r="Z12" t="s">
        <v>524</v>
      </c>
      <c r="AA12" t="s">
        <v>34</v>
      </c>
      <c r="AB12" t="s">
        <v>1751</v>
      </c>
    </row>
    <row r="13" spans="1:28" x14ac:dyDescent="0.2">
      <c r="A13">
        <v>3086380</v>
      </c>
      <c r="B13">
        <v>2</v>
      </c>
      <c r="C13" s="12" t="str">
        <f t="shared" si="0"/>
        <v>3086380/2</v>
      </c>
      <c r="D13" t="s">
        <v>536</v>
      </c>
      <c r="E13" t="s">
        <v>28</v>
      </c>
      <c r="F13" t="s">
        <v>29</v>
      </c>
      <c r="G13" t="s">
        <v>30</v>
      </c>
      <c r="H13" t="s">
        <v>524</v>
      </c>
      <c r="I13">
        <v>340033</v>
      </c>
      <c r="J13" t="s">
        <v>1158</v>
      </c>
      <c r="K13" t="s">
        <v>1631</v>
      </c>
      <c r="L13" t="s">
        <v>31</v>
      </c>
      <c r="M13" t="s">
        <v>35</v>
      </c>
      <c r="N13" t="s">
        <v>33</v>
      </c>
      <c r="O13" t="s">
        <v>1623</v>
      </c>
      <c r="Q13">
        <v>5783</v>
      </c>
      <c r="R13">
        <v>0</v>
      </c>
      <c r="S13">
        <v>0</v>
      </c>
      <c r="T13">
        <v>5783</v>
      </c>
      <c r="U13" t="s">
        <v>1170</v>
      </c>
      <c r="V13" t="s">
        <v>42</v>
      </c>
      <c r="W13">
        <v>340042</v>
      </c>
      <c r="X13" t="s">
        <v>1632</v>
      </c>
      <c r="Z13" t="s">
        <v>524</v>
      </c>
      <c r="AB13" t="s">
        <v>1751</v>
      </c>
    </row>
    <row r="14" spans="1:28" x14ac:dyDescent="0.2">
      <c r="A14">
        <v>4215672</v>
      </c>
      <c r="B14">
        <v>1</v>
      </c>
      <c r="C14" s="12" t="str">
        <f t="shared" si="0"/>
        <v>4215672/1</v>
      </c>
      <c r="D14" t="s">
        <v>537</v>
      </c>
      <c r="E14" t="s">
        <v>28</v>
      </c>
      <c r="F14" t="s">
        <v>29</v>
      </c>
      <c r="G14" t="s">
        <v>30</v>
      </c>
      <c r="H14" t="s">
        <v>524</v>
      </c>
      <c r="I14">
        <v>340032</v>
      </c>
      <c r="J14" t="s">
        <v>1157</v>
      </c>
      <c r="K14" t="s">
        <v>1633</v>
      </c>
      <c r="L14" t="s">
        <v>31</v>
      </c>
      <c r="M14" t="s">
        <v>44</v>
      </c>
      <c r="N14" t="s">
        <v>33</v>
      </c>
      <c r="O14" t="s">
        <v>1623</v>
      </c>
      <c r="Q14">
        <v>3691</v>
      </c>
      <c r="R14">
        <v>0</v>
      </c>
      <c r="S14">
        <v>0</v>
      </c>
      <c r="T14">
        <v>3691</v>
      </c>
      <c r="U14" t="s">
        <v>1171</v>
      </c>
      <c r="V14" t="s">
        <v>36</v>
      </c>
      <c r="W14">
        <v>340052</v>
      </c>
      <c r="X14" t="s">
        <v>1634</v>
      </c>
      <c r="Z14" t="s">
        <v>524</v>
      </c>
      <c r="AA14" t="s">
        <v>34</v>
      </c>
      <c r="AB14" t="s">
        <v>1751</v>
      </c>
    </row>
    <row r="15" spans="1:28" x14ac:dyDescent="0.2">
      <c r="A15">
        <v>3116786</v>
      </c>
      <c r="B15">
        <v>1</v>
      </c>
      <c r="C15" s="12" t="str">
        <f t="shared" si="0"/>
        <v>3116786/1</v>
      </c>
      <c r="D15" t="s">
        <v>538</v>
      </c>
      <c r="E15" t="s">
        <v>28</v>
      </c>
      <c r="F15" t="s">
        <v>29</v>
      </c>
      <c r="G15" t="s">
        <v>30</v>
      </c>
      <c r="H15" t="s">
        <v>524</v>
      </c>
      <c r="I15">
        <v>340034</v>
      </c>
      <c r="J15" t="s">
        <v>1156</v>
      </c>
      <c r="K15" t="s">
        <v>1629</v>
      </c>
      <c r="L15" t="s">
        <v>31</v>
      </c>
      <c r="M15" t="s">
        <v>1618</v>
      </c>
      <c r="N15" t="s">
        <v>33</v>
      </c>
      <c r="O15" t="s">
        <v>1623</v>
      </c>
      <c r="Q15">
        <v>5630</v>
      </c>
      <c r="R15">
        <v>0</v>
      </c>
      <c r="S15">
        <v>0</v>
      </c>
      <c r="T15">
        <v>5630</v>
      </c>
      <c r="U15" t="s">
        <v>1172</v>
      </c>
      <c r="V15" t="s">
        <v>1618</v>
      </c>
      <c r="W15">
        <v>340061</v>
      </c>
      <c r="X15" t="s">
        <v>1635</v>
      </c>
      <c r="Z15" t="s">
        <v>524</v>
      </c>
      <c r="AA15" t="s">
        <v>34</v>
      </c>
      <c r="AB15" t="s">
        <v>1751</v>
      </c>
    </row>
    <row r="16" spans="1:28" x14ac:dyDescent="0.2">
      <c r="A16">
        <v>2920832</v>
      </c>
      <c r="B16">
        <v>3</v>
      </c>
      <c r="C16" s="12" t="str">
        <f t="shared" si="0"/>
        <v>2920832/3</v>
      </c>
      <c r="D16" t="s">
        <v>539</v>
      </c>
      <c r="E16" t="s">
        <v>28</v>
      </c>
      <c r="F16" t="s">
        <v>29</v>
      </c>
      <c r="G16" t="s">
        <v>30</v>
      </c>
      <c r="H16" t="s">
        <v>524</v>
      </c>
      <c r="I16">
        <v>340033</v>
      </c>
      <c r="J16" t="s">
        <v>1158</v>
      </c>
      <c r="K16" t="s">
        <v>1629</v>
      </c>
      <c r="L16" t="s">
        <v>31</v>
      </c>
      <c r="M16" t="s">
        <v>38</v>
      </c>
      <c r="N16" t="s">
        <v>33</v>
      </c>
      <c r="O16" t="s">
        <v>1623</v>
      </c>
      <c r="Q16">
        <v>4534</v>
      </c>
      <c r="R16">
        <v>0</v>
      </c>
      <c r="S16">
        <v>0</v>
      </c>
      <c r="T16">
        <v>4534</v>
      </c>
      <c r="U16" t="s">
        <v>1173</v>
      </c>
      <c r="V16" t="s">
        <v>39</v>
      </c>
      <c r="W16">
        <v>340042</v>
      </c>
      <c r="X16" t="s">
        <v>1632</v>
      </c>
      <c r="Z16" t="s">
        <v>524</v>
      </c>
      <c r="AB16" t="s">
        <v>1751</v>
      </c>
    </row>
    <row r="17" spans="1:28" x14ac:dyDescent="0.2">
      <c r="A17">
        <v>3481514</v>
      </c>
      <c r="B17">
        <v>1</v>
      </c>
      <c r="C17" s="12" t="str">
        <f t="shared" si="0"/>
        <v>3481514/1</v>
      </c>
      <c r="D17" t="s">
        <v>540</v>
      </c>
      <c r="E17" t="s">
        <v>28</v>
      </c>
      <c r="F17" t="s">
        <v>29</v>
      </c>
      <c r="G17" t="s">
        <v>30</v>
      </c>
      <c r="H17" t="s">
        <v>524</v>
      </c>
      <c r="I17">
        <v>340032</v>
      </c>
      <c r="J17" t="s">
        <v>1157</v>
      </c>
      <c r="K17" t="s">
        <v>1636</v>
      </c>
      <c r="L17" t="s">
        <v>31</v>
      </c>
      <c r="M17" t="s">
        <v>43</v>
      </c>
      <c r="N17" t="s">
        <v>33</v>
      </c>
      <c r="O17" t="s">
        <v>1623</v>
      </c>
      <c r="Q17">
        <v>5216</v>
      </c>
      <c r="R17">
        <v>0</v>
      </c>
      <c r="S17">
        <v>0</v>
      </c>
      <c r="T17">
        <v>5216</v>
      </c>
      <c r="U17" t="s">
        <v>1174</v>
      </c>
      <c r="V17" t="s">
        <v>43</v>
      </c>
      <c r="W17">
        <v>340056</v>
      </c>
      <c r="X17" t="s">
        <v>1637</v>
      </c>
      <c r="Z17" t="s">
        <v>524</v>
      </c>
      <c r="AA17" t="s">
        <v>34</v>
      </c>
      <c r="AB17" t="s">
        <v>1751</v>
      </c>
    </row>
    <row r="18" spans="1:28" x14ac:dyDescent="0.2">
      <c r="A18">
        <v>4430484</v>
      </c>
      <c r="B18">
        <v>1</v>
      </c>
      <c r="C18" s="12" t="str">
        <f t="shared" si="0"/>
        <v>4430484/1</v>
      </c>
      <c r="D18" t="s">
        <v>541</v>
      </c>
      <c r="E18" t="s">
        <v>28</v>
      </c>
      <c r="F18" t="s">
        <v>29</v>
      </c>
      <c r="G18" t="s">
        <v>30</v>
      </c>
      <c r="H18" t="s">
        <v>524</v>
      </c>
      <c r="I18">
        <v>340034</v>
      </c>
      <c r="J18" t="s">
        <v>1156</v>
      </c>
      <c r="K18" t="s">
        <v>1638</v>
      </c>
      <c r="L18" t="s">
        <v>31</v>
      </c>
      <c r="M18" t="s">
        <v>44</v>
      </c>
      <c r="N18" t="s">
        <v>33</v>
      </c>
      <c r="O18" t="s">
        <v>1623</v>
      </c>
      <c r="Q18">
        <v>2666</v>
      </c>
      <c r="R18">
        <v>0</v>
      </c>
      <c r="S18">
        <v>0</v>
      </c>
      <c r="T18">
        <v>2666</v>
      </c>
      <c r="U18" t="s">
        <v>1175</v>
      </c>
      <c r="V18" t="s">
        <v>44</v>
      </c>
      <c r="W18">
        <v>340065</v>
      </c>
      <c r="X18" t="s">
        <v>1639</v>
      </c>
      <c r="Z18" t="s">
        <v>524</v>
      </c>
      <c r="AA18" t="s">
        <v>34</v>
      </c>
      <c r="AB18" t="s">
        <v>1751</v>
      </c>
    </row>
    <row r="19" spans="1:28" x14ac:dyDescent="0.2">
      <c r="A19">
        <v>4430450</v>
      </c>
      <c r="B19">
        <v>1</v>
      </c>
      <c r="C19" s="12" t="str">
        <f t="shared" si="0"/>
        <v>4430450/1</v>
      </c>
      <c r="D19" t="s">
        <v>542</v>
      </c>
      <c r="E19" t="s">
        <v>28</v>
      </c>
      <c r="F19" t="s">
        <v>29</v>
      </c>
      <c r="G19" t="s">
        <v>30</v>
      </c>
      <c r="H19" t="s">
        <v>524</v>
      </c>
      <c r="I19">
        <v>340032</v>
      </c>
      <c r="J19" t="s">
        <v>1157</v>
      </c>
      <c r="K19" t="s">
        <v>1638</v>
      </c>
      <c r="L19" t="s">
        <v>31</v>
      </c>
      <c r="M19" t="s">
        <v>39</v>
      </c>
      <c r="N19" t="s">
        <v>33</v>
      </c>
      <c r="O19" t="s">
        <v>1623</v>
      </c>
      <c r="Q19">
        <v>2668</v>
      </c>
      <c r="R19">
        <v>0</v>
      </c>
      <c r="S19">
        <v>0</v>
      </c>
      <c r="T19">
        <v>2668</v>
      </c>
      <c r="U19" t="s">
        <v>1176</v>
      </c>
      <c r="V19" t="s">
        <v>39</v>
      </c>
      <c r="W19">
        <v>340050</v>
      </c>
      <c r="X19" t="s">
        <v>1640</v>
      </c>
      <c r="Z19" t="s">
        <v>524</v>
      </c>
      <c r="AA19" t="s">
        <v>34</v>
      </c>
      <c r="AB19" t="s">
        <v>1751</v>
      </c>
    </row>
    <row r="20" spans="1:28" x14ac:dyDescent="0.2">
      <c r="A20">
        <v>3047482</v>
      </c>
      <c r="B20">
        <v>1</v>
      </c>
      <c r="C20" s="12" t="str">
        <f t="shared" si="0"/>
        <v>3047482/1</v>
      </c>
      <c r="D20" t="s">
        <v>543</v>
      </c>
      <c r="E20" t="s">
        <v>28</v>
      </c>
      <c r="F20" t="s">
        <v>29</v>
      </c>
      <c r="G20" t="s">
        <v>30</v>
      </c>
      <c r="H20" t="s">
        <v>524</v>
      </c>
      <c r="I20">
        <v>340034</v>
      </c>
      <c r="J20" t="s">
        <v>1156</v>
      </c>
      <c r="K20" t="s">
        <v>1641</v>
      </c>
      <c r="L20" t="s">
        <v>31</v>
      </c>
      <c r="M20" t="s">
        <v>1642</v>
      </c>
      <c r="N20" t="s">
        <v>33</v>
      </c>
      <c r="O20" t="s">
        <v>1623</v>
      </c>
      <c r="Q20">
        <v>7030</v>
      </c>
      <c r="R20">
        <v>0</v>
      </c>
      <c r="S20">
        <v>0</v>
      </c>
      <c r="T20">
        <v>7030</v>
      </c>
      <c r="U20" t="s">
        <v>1177</v>
      </c>
      <c r="V20" t="s">
        <v>1617</v>
      </c>
      <c r="W20">
        <v>340064</v>
      </c>
      <c r="X20" t="s">
        <v>1643</v>
      </c>
      <c r="Z20" t="s">
        <v>524</v>
      </c>
      <c r="AA20" t="s">
        <v>34</v>
      </c>
      <c r="AB20" t="s">
        <v>1751</v>
      </c>
    </row>
    <row r="21" spans="1:28" x14ac:dyDescent="0.2">
      <c r="A21">
        <v>3881490</v>
      </c>
      <c r="B21">
        <v>1</v>
      </c>
      <c r="C21" s="12" t="str">
        <f t="shared" si="0"/>
        <v>3881490/1</v>
      </c>
      <c r="D21" t="s">
        <v>544</v>
      </c>
      <c r="E21" t="s">
        <v>28</v>
      </c>
      <c r="F21" t="s">
        <v>29</v>
      </c>
      <c r="G21" t="s">
        <v>30</v>
      </c>
      <c r="H21" t="s">
        <v>524</v>
      </c>
      <c r="I21">
        <v>340033</v>
      </c>
      <c r="J21" t="s">
        <v>1158</v>
      </c>
      <c r="K21" t="s">
        <v>1629</v>
      </c>
      <c r="L21" t="s">
        <v>31</v>
      </c>
      <c r="M21" t="s">
        <v>44</v>
      </c>
      <c r="N21" t="s">
        <v>33</v>
      </c>
      <c r="O21" t="s">
        <v>1623</v>
      </c>
      <c r="Q21">
        <v>4608</v>
      </c>
      <c r="R21">
        <v>0</v>
      </c>
      <c r="S21">
        <v>0</v>
      </c>
      <c r="T21">
        <v>4608</v>
      </c>
      <c r="U21" t="s">
        <v>1178</v>
      </c>
      <c r="V21" t="s">
        <v>37</v>
      </c>
      <c r="W21">
        <v>340042</v>
      </c>
      <c r="X21" t="s">
        <v>1632</v>
      </c>
      <c r="Z21" t="s">
        <v>524</v>
      </c>
      <c r="AB21" t="s">
        <v>1751</v>
      </c>
    </row>
    <row r="22" spans="1:28" x14ac:dyDescent="0.2">
      <c r="A22">
        <v>3123510</v>
      </c>
      <c r="B22">
        <v>1</v>
      </c>
      <c r="C22" s="12" t="str">
        <f t="shared" si="0"/>
        <v>3123510/1</v>
      </c>
      <c r="D22" t="s">
        <v>545</v>
      </c>
      <c r="E22" t="s">
        <v>28</v>
      </c>
      <c r="F22" t="s">
        <v>29</v>
      </c>
      <c r="G22" t="s">
        <v>30</v>
      </c>
      <c r="H22" t="s">
        <v>524</v>
      </c>
      <c r="I22">
        <v>340032</v>
      </c>
      <c r="J22" t="s">
        <v>1157</v>
      </c>
      <c r="K22" t="s">
        <v>1644</v>
      </c>
      <c r="L22" t="s">
        <v>31</v>
      </c>
      <c r="M22" t="s">
        <v>1619</v>
      </c>
      <c r="N22" t="s">
        <v>33</v>
      </c>
      <c r="O22" t="s">
        <v>1623</v>
      </c>
      <c r="Q22">
        <v>5614</v>
      </c>
      <c r="R22">
        <v>0</v>
      </c>
      <c r="S22">
        <v>0</v>
      </c>
      <c r="T22">
        <v>5614</v>
      </c>
      <c r="U22" t="s">
        <v>1179</v>
      </c>
      <c r="V22" t="s">
        <v>1619</v>
      </c>
      <c r="W22">
        <v>340043</v>
      </c>
      <c r="X22" t="s">
        <v>1628</v>
      </c>
      <c r="Z22" t="s">
        <v>524</v>
      </c>
      <c r="AA22" t="s">
        <v>34</v>
      </c>
      <c r="AB22" t="s">
        <v>1751</v>
      </c>
    </row>
    <row r="23" spans="1:28" x14ac:dyDescent="0.2">
      <c r="A23">
        <v>3870448</v>
      </c>
      <c r="B23">
        <v>1</v>
      </c>
      <c r="C23" s="12" t="str">
        <f t="shared" si="0"/>
        <v>3870448/1</v>
      </c>
      <c r="D23" t="s">
        <v>546</v>
      </c>
      <c r="E23" t="s">
        <v>28</v>
      </c>
      <c r="F23" t="s">
        <v>29</v>
      </c>
      <c r="G23" t="s">
        <v>30</v>
      </c>
      <c r="H23" t="s">
        <v>524</v>
      </c>
      <c r="I23">
        <v>340034</v>
      </c>
      <c r="J23" t="s">
        <v>1156</v>
      </c>
      <c r="K23" t="s">
        <v>1638</v>
      </c>
      <c r="L23" t="s">
        <v>31</v>
      </c>
      <c r="M23" t="s">
        <v>36</v>
      </c>
      <c r="N23" t="s">
        <v>33</v>
      </c>
      <c r="O23" t="s">
        <v>1623</v>
      </c>
      <c r="Q23">
        <v>4624</v>
      </c>
      <c r="R23">
        <v>0</v>
      </c>
      <c r="S23">
        <v>0</v>
      </c>
      <c r="T23">
        <v>4624</v>
      </c>
      <c r="U23" t="s">
        <v>1180</v>
      </c>
      <c r="V23" t="s">
        <v>35</v>
      </c>
      <c r="W23">
        <v>340065</v>
      </c>
      <c r="X23" t="s">
        <v>1639</v>
      </c>
      <c r="Z23" t="s">
        <v>524</v>
      </c>
      <c r="AA23" t="s">
        <v>34</v>
      </c>
      <c r="AB23" t="s">
        <v>1751</v>
      </c>
    </row>
    <row r="24" spans="1:28" x14ac:dyDescent="0.2">
      <c r="A24">
        <v>3124339</v>
      </c>
      <c r="B24">
        <v>1</v>
      </c>
      <c r="C24" s="12" t="str">
        <f t="shared" si="0"/>
        <v>3124339/1</v>
      </c>
      <c r="D24" t="s">
        <v>547</v>
      </c>
      <c r="E24" t="s">
        <v>28</v>
      </c>
      <c r="F24" t="s">
        <v>29</v>
      </c>
      <c r="G24" t="s">
        <v>30</v>
      </c>
      <c r="H24" t="s">
        <v>524</v>
      </c>
      <c r="I24">
        <v>340034</v>
      </c>
      <c r="J24" t="s">
        <v>1156</v>
      </c>
      <c r="K24" t="s">
        <v>1638</v>
      </c>
      <c r="L24" t="s">
        <v>31</v>
      </c>
      <c r="M24" t="s">
        <v>1616</v>
      </c>
      <c r="N24" t="s">
        <v>33</v>
      </c>
      <c r="O24" t="s">
        <v>1623</v>
      </c>
      <c r="Q24">
        <v>5876</v>
      </c>
      <c r="R24">
        <v>0</v>
      </c>
      <c r="S24">
        <v>0</v>
      </c>
      <c r="T24">
        <v>5876</v>
      </c>
      <c r="U24" t="s">
        <v>1181</v>
      </c>
      <c r="V24" t="s">
        <v>43</v>
      </c>
      <c r="W24">
        <v>340065</v>
      </c>
      <c r="X24" t="s">
        <v>1639</v>
      </c>
      <c r="Z24" t="s">
        <v>524</v>
      </c>
      <c r="AA24" t="s">
        <v>34</v>
      </c>
      <c r="AB24" t="s">
        <v>1751</v>
      </c>
    </row>
    <row r="25" spans="1:28" x14ac:dyDescent="0.2">
      <c r="A25">
        <v>2776774</v>
      </c>
      <c r="B25">
        <v>2</v>
      </c>
      <c r="C25" s="12" t="str">
        <f t="shared" si="0"/>
        <v>2776774/2</v>
      </c>
      <c r="D25" t="s">
        <v>548</v>
      </c>
      <c r="E25" t="s">
        <v>28</v>
      </c>
      <c r="F25" t="s">
        <v>29</v>
      </c>
      <c r="G25" t="s">
        <v>30</v>
      </c>
      <c r="H25" t="s">
        <v>524</v>
      </c>
      <c r="I25">
        <v>340032</v>
      </c>
      <c r="J25" t="s">
        <v>1157</v>
      </c>
      <c r="K25" t="s">
        <v>1645</v>
      </c>
      <c r="L25" t="s">
        <v>31</v>
      </c>
      <c r="M25" t="s">
        <v>1616</v>
      </c>
      <c r="N25" t="s">
        <v>33</v>
      </c>
      <c r="O25" t="s">
        <v>1623</v>
      </c>
      <c r="Q25">
        <v>6230</v>
      </c>
      <c r="R25">
        <v>0</v>
      </c>
      <c r="S25">
        <v>0</v>
      </c>
      <c r="T25">
        <v>6230</v>
      </c>
      <c r="U25" t="s">
        <v>1182</v>
      </c>
      <c r="V25" t="s">
        <v>43</v>
      </c>
      <c r="W25">
        <v>340043</v>
      </c>
      <c r="X25" t="s">
        <v>1628</v>
      </c>
      <c r="Z25" t="s">
        <v>524</v>
      </c>
      <c r="AA25" t="s">
        <v>34</v>
      </c>
      <c r="AB25" t="s">
        <v>1751</v>
      </c>
    </row>
    <row r="26" spans="1:28" x14ac:dyDescent="0.2">
      <c r="A26">
        <v>3119254</v>
      </c>
      <c r="B26">
        <v>1</v>
      </c>
      <c r="C26" s="12" t="str">
        <f t="shared" si="0"/>
        <v>3119254/1</v>
      </c>
      <c r="D26" t="s">
        <v>549</v>
      </c>
      <c r="E26" t="s">
        <v>28</v>
      </c>
      <c r="F26" t="s">
        <v>29</v>
      </c>
      <c r="G26" t="s">
        <v>30</v>
      </c>
      <c r="H26" t="s">
        <v>524</v>
      </c>
      <c r="I26">
        <v>340032</v>
      </c>
      <c r="J26" t="s">
        <v>1157</v>
      </c>
      <c r="K26" t="s">
        <v>1629</v>
      </c>
      <c r="L26" t="s">
        <v>31</v>
      </c>
      <c r="M26" t="s">
        <v>40</v>
      </c>
      <c r="N26" t="s">
        <v>33</v>
      </c>
      <c r="O26" t="s">
        <v>1623</v>
      </c>
      <c r="Q26">
        <v>6476</v>
      </c>
      <c r="R26">
        <v>0</v>
      </c>
      <c r="S26">
        <v>0</v>
      </c>
      <c r="T26">
        <v>6476</v>
      </c>
      <c r="U26" t="s">
        <v>1183</v>
      </c>
      <c r="V26" t="s">
        <v>40</v>
      </c>
      <c r="W26">
        <v>340043</v>
      </c>
      <c r="X26" t="s">
        <v>1628</v>
      </c>
      <c r="Z26" t="s">
        <v>524</v>
      </c>
      <c r="AA26" t="s">
        <v>34</v>
      </c>
      <c r="AB26" t="s">
        <v>1751</v>
      </c>
    </row>
    <row r="27" spans="1:28" x14ac:dyDescent="0.2">
      <c r="A27">
        <v>3881512</v>
      </c>
      <c r="B27">
        <v>1</v>
      </c>
      <c r="C27" s="12" t="str">
        <f t="shared" si="0"/>
        <v>3881512/1</v>
      </c>
      <c r="D27" t="s">
        <v>550</v>
      </c>
      <c r="E27" t="s">
        <v>28</v>
      </c>
      <c r="F27" t="s">
        <v>29</v>
      </c>
      <c r="G27" t="s">
        <v>30</v>
      </c>
      <c r="H27" t="s">
        <v>524</v>
      </c>
      <c r="I27">
        <v>340033</v>
      </c>
      <c r="J27" t="s">
        <v>1158</v>
      </c>
      <c r="K27" t="s">
        <v>1629</v>
      </c>
      <c r="L27" t="s">
        <v>31</v>
      </c>
      <c r="M27" t="s">
        <v>39</v>
      </c>
      <c r="N27" t="s">
        <v>33</v>
      </c>
      <c r="O27" t="s">
        <v>1623</v>
      </c>
      <c r="Q27">
        <v>4858</v>
      </c>
      <c r="R27">
        <v>0</v>
      </c>
      <c r="S27">
        <v>0</v>
      </c>
      <c r="T27">
        <v>4858</v>
      </c>
      <c r="U27" t="s">
        <v>1184</v>
      </c>
      <c r="V27" t="s">
        <v>36</v>
      </c>
      <c r="W27">
        <v>340042</v>
      </c>
      <c r="X27" t="s">
        <v>1632</v>
      </c>
      <c r="Z27" t="s">
        <v>524</v>
      </c>
      <c r="AB27" t="s">
        <v>1751</v>
      </c>
    </row>
    <row r="28" spans="1:28" x14ac:dyDescent="0.2">
      <c r="A28">
        <v>3756459</v>
      </c>
      <c r="B28">
        <v>1</v>
      </c>
      <c r="C28" s="12" t="str">
        <f t="shared" si="0"/>
        <v>3756459/1</v>
      </c>
      <c r="D28" t="s">
        <v>551</v>
      </c>
      <c r="E28" t="s">
        <v>28</v>
      </c>
      <c r="F28" t="s">
        <v>29</v>
      </c>
      <c r="G28" t="s">
        <v>30</v>
      </c>
      <c r="H28" t="s">
        <v>524</v>
      </c>
      <c r="I28">
        <v>340032</v>
      </c>
      <c r="J28" t="s">
        <v>1157</v>
      </c>
      <c r="K28" t="s">
        <v>1625</v>
      </c>
      <c r="L28" t="s">
        <v>31</v>
      </c>
      <c r="M28" t="s">
        <v>37</v>
      </c>
      <c r="N28" t="s">
        <v>33</v>
      </c>
      <c r="O28" t="s">
        <v>1623</v>
      </c>
      <c r="Q28">
        <v>4431</v>
      </c>
      <c r="R28">
        <v>0</v>
      </c>
      <c r="S28">
        <v>0</v>
      </c>
      <c r="T28">
        <v>4431</v>
      </c>
      <c r="U28" t="s">
        <v>45</v>
      </c>
      <c r="V28" t="s">
        <v>35</v>
      </c>
      <c r="W28">
        <v>340046</v>
      </c>
      <c r="X28" t="s">
        <v>1626</v>
      </c>
      <c r="Z28" t="s">
        <v>524</v>
      </c>
      <c r="AA28" t="s">
        <v>34</v>
      </c>
      <c r="AB28" t="s">
        <v>1751</v>
      </c>
    </row>
    <row r="29" spans="1:28" x14ac:dyDescent="0.2">
      <c r="A29">
        <v>3904504</v>
      </c>
      <c r="B29">
        <v>1</v>
      </c>
      <c r="C29" s="12" t="str">
        <f t="shared" si="0"/>
        <v>3904504/1</v>
      </c>
      <c r="D29" t="s">
        <v>552</v>
      </c>
      <c r="E29" t="s">
        <v>28</v>
      </c>
      <c r="F29" t="s">
        <v>29</v>
      </c>
      <c r="G29" t="s">
        <v>30</v>
      </c>
      <c r="H29" t="s">
        <v>524</v>
      </c>
      <c r="I29">
        <v>340032</v>
      </c>
      <c r="J29" t="s">
        <v>1157</v>
      </c>
      <c r="K29" t="s">
        <v>1646</v>
      </c>
      <c r="L29" t="s">
        <v>31</v>
      </c>
      <c r="M29" t="s">
        <v>37</v>
      </c>
      <c r="N29" t="s">
        <v>33</v>
      </c>
      <c r="O29" t="s">
        <v>1623</v>
      </c>
      <c r="Q29">
        <v>3884</v>
      </c>
      <c r="R29">
        <v>0</v>
      </c>
      <c r="S29">
        <v>0</v>
      </c>
      <c r="T29">
        <v>3884</v>
      </c>
      <c r="U29" t="s">
        <v>1185</v>
      </c>
      <c r="V29" t="s">
        <v>37</v>
      </c>
      <c r="W29">
        <v>340049</v>
      </c>
      <c r="X29" t="s">
        <v>1647</v>
      </c>
      <c r="Z29" t="s">
        <v>524</v>
      </c>
      <c r="AA29" t="s">
        <v>34</v>
      </c>
      <c r="AB29" t="s">
        <v>1751</v>
      </c>
    </row>
    <row r="30" spans="1:28" x14ac:dyDescent="0.2">
      <c r="A30">
        <v>3178200</v>
      </c>
      <c r="B30">
        <v>1</v>
      </c>
      <c r="C30" s="12" t="str">
        <f t="shared" si="0"/>
        <v>3178200/1</v>
      </c>
      <c r="D30" t="s">
        <v>553</v>
      </c>
      <c r="E30" t="s">
        <v>28</v>
      </c>
      <c r="F30" t="s">
        <v>29</v>
      </c>
      <c r="G30" t="s">
        <v>30</v>
      </c>
      <c r="H30" t="s">
        <v>524</v>
      </c>
      <c r="I30">
        <v>340032</v>
      </c>
      <c r="J30" t="s">
        <v>1157</v>
      </c>
      <c r="K30" t="s">
        <v>1648</v>
      </c>
      <c r="L30" t="s">
        <v>31</v>
      </c>
      <c r="M30" t="s">
        <v>1616</v>
      </c>
      <c r="N30" t="s">
        <v>33</v>
      </c>
      <c r="O30" t="s">
        <v>1623</v>
      </c>
      <c r="Q30">
        <v>5546</v>
      </c>
      <c r="R30">
        <v>0</v>
      </c>
      <c r="S30">
        <v>0</v>
      </c>
      <c r="T30">
        <v>5546</v>
      </c>
      <c r="U30" t="s">
        <v>1186</v>
      </c>
      <c r="V30" t="s">
        <v>43</v>
      </c>
      <c r="W30">
        <v>340048</v>
      </c>
      <c r="X30" t="s">
        <v>1649</v>
      </c>
      <c r="Z30" t="s">
        <v>524</v>
      </c>
      <c r="AA30" t="s">
        <v>34</v>
      </c>
      <c r="AB30" t="s">
        <v>1751</v>
      </c>
    </row>
    <row r="31" spans="1:28" x14ac:dyDescent="0.2">
      <c r="A31">
        <v>3881423</v>
      </c>
      <c r="B31">
        <v>1</v>
      </c>
      <c r="C31" s="12" t="str">
        <f t="shared" si="0"/>
        <v>3881423/1</v>
      </c>
      <c r="D31" t="s">
        <v>554</v>
      </c>
      <c r="E31" t="s">
        <v>41</v>
      </c>
      <c r="F31" t="s">
        <v>29</v>
      </c>
      <c r="G31" t="s">
        <v>30</v>
      </c>
      <c r="H31" t="s">
        <v>524</v>
      </c>
      <c r="I31">
        <v>340033</v>
      </c>
      <c r="J31" t="s">
        <v>1158</v>
      </c>
      <c r="K31" t="s">
        <v>1650</v>
      </c>
      <c r="L31" t="s">
        <v>31</v>
      </c>
      <c r="M31" t="s">
        <v>38</v>
      </c>
      <c r="N31" t="s">
        <v>33</v>
      </c>
      <c r="O31" t="s">
        <v>1623</v>
      </c>
      <c r="Q31">
        <v>3971</v>
      </c>
      <c r="R31">
        <v>0</v>
      </c>
      <c r="S31">
        <v>0</v>
      </c>
      <c r="T31">
        <v>3971</v>
      </c>
      <c r="U31" t="s">
        <v>1162</v>
      </c>
      <c r="V31" t="s">
        <v>39</v>
      </c>
      <c r="W31">
        <v>340042</v>
      </c>
      <c r="X31" t="s">
        <v>1632</v>
      </c>
      <c r="Z31" t="s">
        <v>524</v>
      </c>
      <c r="AB31" t="s">
        <v>1751</v>
      </c>
    </row>
    <row r="32" spans="1:28" x14ac:dyDescent="0.2">
      <c r="A32">
        <v>3625303</v>
      </c>
      <c r="B32">
        <v>1</v>
      </c>
      <c r="C32" s="12" t="str">
        <f t="shared" si="0"/>
        <v>3625303/1</v>
      </c>
      <c r="D32" t="s">
        <v>555</v>
      </c>
      <c r="E32" t="s">
        <v>28</v>
      </c>
      <c r="F32" t="s">
        <v>29</v>
      </c>
      <c r="G32" t="s">
        <v>30</v>
      </c>
      <c r="H32" t="s">
        <v>524</v>
      </c>
      <c r="I32">
        <v>340032</v>
      </c>
      <c r="J32" t="s">
        <v>1157</v>
      </c>
      <c r="K32" t="s">
        <v>1651</v>
      </c>
      <c r="L32" t="s">
        <v>31</v>
      </c>
      <c r="M32" t="s">
        <v>35</v>
      </c>
      <c r="N32" t="s">
        <v>33</v>
      </c>
      <c r="O32" t="s">
        <v>1623</v>
      </c>
      <c r="Q32">
        <v>4719</v>
      </c>
      <c r="R32">
        <v>0</v>
      </c>
      <c r="S32">
        <v>0</v>
      </c>
      <c r="T32">
        <v>4719</v>
      </c>
      <c r="U32" t="s">
        <v>1187</v>
      </c>
      <c r="V32" t="s">
        <v>32</v>
      </c>
      <c r="W32">
        <v>340048</v>
      </c>
      <c r="X32" t="s">
        <v>1649</v>
      </c>
      <c r="Z32" t="s">
        <v>524</v>
      </c>
      <c r="AA32" t="s">
        <v>34</v>
      </c>
      <c r="AB32" t="s">
        <v>1751</v>
      </c>
    </row>
    <row r="33" spans="1:28" x14ac:dyDescent="0.2">
      <c r="A33">
        <v>4439678</v>
      </c>
      <c r="B33">
        <v>1</v>
      </c>
      <c r="C33" s="12" t="str">
        <f t="shared" si="0"/>
        <v>4439678/1</v>
      </c>
      <c r="D33" t="s">
        <v>556</v>
      </c>
      <c r="E33" t="s">
        <v>28</v>
      </c>
      <c r="F33" t="s">
        <v>29</v>
      </c>
      <c r="G33" t="s">
        <v>30</v>
      </c>
      <c r="H33" t="s">
        <v>524</v>
      </c>
      <c r="I33">
        <v>340035</v>
      </c>
      <c r="J33" t="s">
        <v>1159</v>
      </c>
      <c r="K33" t="s">
        <v>1652</v>
      </c>
      <c r="L33" t="s">
        <v>31</v>
      </c>
      <c r="M33" t="s">
        <v>36</v>
      </c>
      <c r="N33" t="s">
        <v>33</v>
      </c>
      <c r="O33" t="s">
        <v>1623</v>
      </c>
      <c r="Q33">
        <v>2611</v>
      </c>
      <c r="R33">
        <v>0</v>
      </c>
      <c r="S33">
        <v>0</v>
      </c>
      <c r="T33">
        <v>2611</v>
      </c>
      <c r="U33" t="s">
        <v>1188</v>
      </c>
      <c r="V33" t="s">
        <v>36</v>
      </c>
      <c r="W33">
        <v>340068</v>
      </c>
      <c r="X33" t="s">
        <v>1653</v>
      </c>
      <c r="Z33" t="s">
        <v>524</v>
      </c>
      <c r="AB33" t="s">
        <v>1751</v>
      </c>
    </row>
    <row r="34" spans="1:28" x14ac:dyDescent="0.2">
      <c r="A34">
        <v>3050831</v>
      </c>
      <c r="B34">
        <v>2</v>
      </c>
      <c r="C34" s="12" t="str">
        <f t="shared" si="0"/>
        <v>3050831/2</v>
      </c>
      <c r="D34" t="s">
        <v>557</v>
      </c>
      <c r="E34" t="s">
        <v>28</v>
      </c>
      <c r="F34" t="s">
        <v>29</v>
      </c>
      <c r="G34" t="s">
        <v>30</v>
      </c>
      <c r="H34" t="s">
        <v>524</v>
      </c>
      <c r="I34">
        <v>340032</v>
      </c>
      <c r="J34" t="s">
        <v>1157</v>
      </c>
      <c r="K34" t="s">
        <v>1651</v>
      </c>
      <c r="L34" t="s">
        <v>31</v>
      </c>
      <c r="M34" t="s">
        <v>1616</v>
      </c>
      <c r="N34" t="s">
        <v>33</v>
      </c>
      <c r="O34" t="s">
        <v>1623</v>
      </c>
      <c r="Q34">
        <v>6782</v>
      </c>
      <c r="R34">
        <v>0</v>
      </c>
      <c r="S34">
        <v>0</v>
      </c>
      <c r="T34">
        <v>6782</v>
      </c>
      <c r="U34" t="s">
        <v>1189</v>
      </c>
      <c r="V34" t="s">
        <v>43</v>
      </c>
      <c r="W34">
        <v>340048</v>
      </c>
      <c r="X34" t="s">
        <v>1649</v>
      </c>
      <c r="Z34" t="s">
        <v>524</v>
      </c>
      <c r="AA34" t="s">
        <v>34</v>
      </c>
      <c r="AB34" t="s">
        <v>1751</v>
      </c>
    </row>
    <row r="35" spans="1:28" x14ac:dyDescent="0.2">
      <c r="A35">
        <v>4412214</v>
      </c>
      <c r="B35">
        <v>1</v>
      </c>
      <c r="C35" s="12" t="str">
        <f t="shared" si="0"/>
        <v>4412214/1</v>
      </c>
      <c r="D35" t="s">
        <v>558</v>
      </c>
      <c r="E35" t="s">
        <v>28</v>
      </c>
      <c r="F35" t="s">
        <v>29</v>
      </c>
      <c r="G35" t="s">
        <v>30</v>
      </c>
      <c r="H35" t="s">
        <v>524</v>
      </c>
      <c r="I35">
        <v>340032</v>
      </c>
      <c r="J35" t="s">
        <v>1157</v>
      </c>
      <c r="K35" t="s">
        <v>1654</v>
      </c>
      <c r="L35" t="s">
        <v>31</v>
      </c>
      <c r="M35" t="s">
        <v>39</v>
      </c>
      <c r="N35" t="s">
        <v>33</v>
      </c>
      <c r="O35" t="s">
        <v>1623</v>
      </c>
      <c r="Q35">
        <v>2674</v>
      </c>
      <c r="R35">
        <v>0</v>
      </c>
      <c r="S35">
        <v>0</v>
      </c>
      <c r="T35">
        <v>2674</v>
      </c>
      <c r="U35" t="s">
        <v>1190</v>
      </c>
      <c r="V35" t="s">
        <v>39</v>
      </c>
      <c r="W35">
        <v>340059</v>
      </c>
      <c r="X35" t="s">
        <v>1655</v>
      </c>
      <c r="Z35" t="s">
        <v>524</v>
      </c>
      <c r="AA35" t="s">
        <v>34</v>
      </c>
      <c r="AB35" t="s">
        <v>1751</v>
      </c>
    </row>
    <row r="36" spans="1:28" x14ac:dyDescent="0.2">
      <c r="A36">
        <v>3115232</v>
      </c>
      <c r="B36">
        <v>1</v>
      </c>
      <c r="C36" s="12" t="str">
        <f t="shared" si="0"/>
        <v>3115232/1</v>
      </c>
      <c r="D36" t="s">
        <v>559</v>
      </c>
      <c r="E36" t="s">
        <v>28</v>
      </c>
      <c r="F36" t="s">
        <v>29</v>
      </c>
      <c r="G36" t="s">
        <v>30</v>
      </c>
      <c r="H36" t="s">
        <v>524</v>
      </c>
      <c r="I36">
        <v>340034</v>
      </c>
      <c r="J36" t="s">
        <v>1156</v>
      </c>
      <c r="K36" t="s">
        <v>1631</v>
      </c>
      <c r="L36" t="s">
        <v>31</v>
      </c>
      <c r="M36" t="s">
        <v>1618</v>
      </c>
      <c r="N36" t="s">
        <v>33</v>
      </c>
      <c r="O36" t="s">
        <v>1623</v>
      </c>
      <c r="Q36">
        <v>5635</v>
      </c>
      <c r="R36">
        <v>0</v>
      </c>
      <c r="S36">
        <v>0</v>
      </c>
      <c r="T36">
        <v>5635</v>
      </c>
      <c r="U36" t="s">
        <v>1191</v>
      </c>
      <c r="V36" t="s">
        <v>1618</v>
      </c>
      <c r="W36">
        <v>340061</v>
      </c>
      <c r="X36" t="s">
        <v>1635</v>
      </c>
      <c r="Z36" t="s">
        <v>524</v>
      </c>
      <c r="AA36" t="s">
        <v>34</v>
      </c>
      <c r="AB36" t="s">
        <v>1751</v>
      </c>
    </row>
    <row r="37" spans="1:28" x14ac:dyDescent="0.2">
      <c r="A37">
        <v>3043975</v>
      </c>
      <c r="B37">
        <v>1</v>
      </c>
      <c r="C37" s="12" t="str">
        <f t="shared" si="0"/>
        <v>3043975/1</v>
      </c>
      <c r="D37" t="s">
        <v>560</v>
      </c>
      <c r="E37" t="s">
        <v>28</v>
      </c>
      <c r="F37" t="s">
        <v>29</v>
      </c>
      <c r="G37" t="s">
        <v>30</v>
      </c>
      <c r="H37" t="s">
        <v>524</v>
      </c>
      <c r="I37">
        <v>340032</v>
      </c>
      <c r="J37" t="s">
        <v>1157</v>
      </c>
      <c r="K37" t="s">
        <v>1627</v>
      </c>
      <c r="L37" t="s">
        <v>31</v>
      </c>
      <c r="M37" t="s">
        <v>1656</v>
      </c>
      <c r="N37" t="s">
        <v>33</v>
      </c>
      <c r="O37" t="s">
        <v>1623</v>
      </c>
      <c r="Q37">
        <v>7825</v>
      </c>
      <c r="R37">
        <v>0</v>
      </c>
      <c r="S37">
        <v>0</v>
      </c>
      <c r="T37">
        <v>7825</v>
      </c>
      <c r="U37" t="s">
        <v>1657</v>
      </c>
      <c r="V37" t="s">
        <v>1617</v>
      </c>
      <c r="W37">
        <v>340050</v>
      </c>
      <c r="X37" t="s">
        <v>1640</v>
      </c>
      <c r="Z37" t="s">
        <v>524</v>
      </c>
      <c r="AA37" t="s">
        <v>34</v>
      </c>
      <c r="AB37" t="s">
        <v>1751</v>
      </c>
    </row>
    <row r="38" spans="1:28" x14ac:dyDescent="0.2">
      <c r="A38">
        <v>3881458</v>
      </c>
      <c r="B38">
        <v>1</v>
      </c>
      <c r="C38" s="12" t="str">
        <f t="shared" si="0"/>
        <v>3881458/1</v>
      </c>
      <c r="D38" t="s">
        <v>561</v>
      </c>
      <c r="E38" t="s">
        <v>41</v>
      </c>
      <c r="F38" t="s">
        <v>29</v>
      </c>
      <c r="G38" t="s">
        <v>30</v>
      </c>
      <c r="H38" t="s">
        <v>524</v>
      </c>
      <c r="I38">
        <v>340033</v>
      </c>
      <c r="J38" t="s">
        <v>1158</v>
      </c>
      <c r="K38" t="s">
        <v>1658</v>
      </c>
      <c r="L38" t="s">
        <v>31</v>
      </c>
      <c r="M38" t="s">
        <v>38</v>
      </c>
      <c r="N38" t="s">
        <v>33</v>
      </c>
      <c r="O38" t="s">
        <v>1623</v>
      </c>
      <c r="Q38">
        <v>3971</v>
      </c>
      <c r="R38">
        <v>0</v>
      </c>
      <c r="S38">
        <v>0</v>
      </c>
      <c r="T38">
        <v>3971</v>
      </c>
      <c r="U38" t="s">
        <v>1162</v>
      </c>
      <c r="V38" t="s">
        <v>39</v>
      </c>
      <c r="W38">
        <v>340042</v>
      </c>
      <c r="X38" t="s">
        <v>1632</v>
      </c>
      <c r="Z38" t="s">
        <v>524</v>
      </c>
      <c r="AB38" t="s">
        <v>1751</v>
      </c>
    </row>
    <row r="39" spans="1:28" x14ac:dyDescent="0.2">
      <c r="A39">
        <v>3735117</v>
      </c>
      <c r="B39">
        <v>1</v>
      </c>
      <c r="C39" s="12" t="str">
        <f t="shared" si="0"/>
        <v>3735117/1</v>
      </c>
      <c r="D39" t="s">
        <v>562</v>
      </c>
      <c r="E39" t="s">
        <v>28</v>
      </c>
      <c r="F39" t="s">
        <v>29</v>
      </c>
      <c r="G39" t="s">
        <v>30</v>
      </c>
      <c r="H39" t="s">
        <v>524</v>
      </c>
      <c r="I39">
        <v>340034</v>
      </c>
      <c r="J39" t="s">
        <v>1156</v>
      </c>
      <c r="K39" t="s">
        <v>1659</v>
      </c>
      <c r="L39" t="s">
        <v>31</v>
      </c>
      <c r="M39" t="s">
        <v>35</v>
      </c>
      <c r="N39" t="s">
        <v>33</v>
      </c>
      <c r="O39" t="s">
        <v>1623</v>
      </c>
      <c r="Q39">
        <v>4460</v>
      </c>
      <c r="R39">
        <v>0</v>
      </c>
      <c r="S39">
        <v>0</v>
      </c>
      <c r="T39">
        <v>4460</v>
      </c>
      <c r="U39" t="s">
        <v>46</v>
      </c>
      <c r="V39" t="s">
        <v>32</v>
      </c>
      <c r="W39">
        <v>340061</v>
      </c>
      <c r="X39" t="s">
        <v>1635</v>
      </c>
      <c r="Z39" t="s">
        <v>524</v>
      </c>
      <c r="AA39" t="s">
        <v>34</v>
      </c>
      <c r="AB39" t="s">
        <v>1751</v>
      </c>
    </row>
    <row r="40" spans="1:28" x14ac:dyDescent="0.2">
      <c r="A40">
        <v>3114570</v>
      </c>
      <c r="B40">
        <v>1</v>
      </c>
      <c r="C40" s="12" t="str">
        <f t="shared" si="0"/>
        <v>3114570/1</v>
      </c>
      <c r="D40" t="s">
        <v>563</v>
      </c>
      <c r="E40" t="s">
        <v>28</v>
      </c>
      <c r="F40" t="s">
        <v>29</v>
      </c>
      <c r="G40" t="s">
        <v>30</v>
      </c>
      <c r="H40" t="s">
        <v>524</v>
      </c>
      <c r="I40">
        <v>340032</v>
      </c>
      <c r="J40" t="s">
        <v>1157</v>
      </c>
      <c r="K40" t="s">
        <v>1646</v>
      </c>
      <c r="L40" t="s">
        <v>31</v>
      </c>
      <c r="M40" t="s">
        <v>1616</v>
      </c>
      <c r="N40" t="s">
        <v>33</v>
      </c>
      <c r="O40" t="s">
        <v>1623</v>
      </c>
      <c r="Q40">
        <v>6084</v>
      </c>
      <c r="R40">
        <v>0</v>
      </c>
      <c r="S40">
        <v>0</v>
      </c>
      <c r="T40">
        <v>6084</v>
      </c>
      <c r="U40" t="s">
        <v>1193</v>
      </c>
      <c r="V40" t="s">
        <v>43</v>
      </c>
      <c r="W40">
        <v>340049</v>
      </c>
      <c r="X40" t="s">
        <v>1647</v>
      </c>
      <c r="Z40" t="s">
        <v>524</v>
      </c>
      <c r="AA40" t="s">
        <v>34</v>
      </c>
      <c r="AB40" t="s">
        <v>1751</v>
      </c>
    </row>
    <row r="41" spans="1:28" x14ac:dyDescent="0.2">
      <c r="A41">
        <v>3115267</v>
      </c>
      <c r="B41">
        <v>1</v>
      </c>
      <c r="C41" s="12" t="str">
        <f t="shared" si="0"/>
        <v>3115267/1</v>
      </c>
      <c r="D41" t="s">
        <v>564</v>
      </c>
      <c r="E41" t="s">
        <v>28</v>
      </c>
      <c r="F41" t="s">
        <v>29</v>
      </c>
      <c r="G41" t="s">
        <v>30</v>
      </c>
      <c r="H41" t="s">
        <v>524</v>
      </c>
      <c r="I41">
        <v>340032</v>
      </c>
      <c r="J41" t="s">
        <v>1157</v>
      </c>
      <c r="K41" t="s">
        <v>1660</v>
      </c>
      <c r="L41" t="s">
        <v>31</v>
      </c>
      <c r="M41" t="s">
        <v>40</v>
      </c>
      <c r="N41" t="s">
        <v>33</v>
      </c>
      <c r="O41" t="s">
        <v>1623</v>
      </c>
      <c r="Q41">
        <v>5986</v>
      </c>
      <c r="R41">
        <v>0</v>
      </c>
      <c r="S41">
        <v>0</v>
      </c>
      <c r="T41">
        <v>5986</v>
      </c>
      <c r="U41" t="s">
        <v>1194</v>
      </c>
      <c r="V41" t="s">
        <v>40</v>
      </c>
      <c r="W41">
        <v>340043</v>
      </c>
      <c r="X41" t="s">
        <v>1628</v>
      </c>
      <c r="Z41" t="s">
        <v>524</v>
      </c>
      <c r="AA41" t="s">
        <v>34</v>
      </c>
      <c r="AB41" t="s">
        <v>1751</v>
      </c>
    </row>
    <row r="42" spans="1:28" x14ac:dyDescent="0.2">
      <c r="A42">
        <v>3229980</v>
      </c>
      <c r="B42">
        <v>1</v>
      </c>
      <c r="C42" s="12" t="str">
        <f t="shared" si="0"/>
        <v>3229980/1</v>
      </c>
      <c r="D42" t="s">
        <v>565</v>
      </c>
      <c r="E42" t="s">
        <v>28</v>
      </c>
      <c r="F42" t="s">
        <v>29</v>
      </c>
      <c r="G42" t="s">
        <v>30</v>
      </c>
      <c r="H42" t="s">
        <v>524</v>
      </c>
      <c r="I42">
        <v>340032</v>
      </c>
      <c r="J42" t="s">
        <v>1157</v>
      </c>
      <c r="K42" t="s">
        <v>1661</v>
      </c>
      <c r="L42" t="s">
        <v>31</v>
      </c>
      <c r="M42" t="s">
        <v>1616</v>
      </c>
      <c r="N42" t="s">
        <v>33</v>
      </c>
      <c r="O42" t="s">
        <v>1623</v>
      </c>
      <c r="Q42">
        <v>5315</v>
      </c>
      <c r="R42">
        <v>0</v>
      </c>
      <c r="S42">
        <v>0</v>
      </c>
      <c r="T42">
        <v>5315</v>
      </c>
      <c r="U42" t="s">
        <v>1195</v>
      </c>
      <c r="V42" t="s">
        <v>1616</v>
      </c>
      <c r="W42">
        <v>340046</v>
      </c>
      <c r="X42" t="s">
        <v>1626</v>
      </c>
      <c r="Z42" t="s">
        <v>524</v>
      </c>
      <c r="AA42" t="s">
        <v>34</v>
      </c>
      <c r="AB42" t="s">
        <v>1751</v>
      </c>
    </row>
    <row r="43" spans="1:28" x14ac:dyDescent="0.2">
      <c r="A43">
        <v>2539390</v>
      </c>
      <c r="B43">
        <v>4</v>
      </c>
      <c r="C43" s="12" t="str">
        <f t="shared" si="0"/>
        <v>2539390/4</v>
      </c>
      <c r="D43" t="s">
        <v>566</v>
      </c>
      <c r="E43" t="s">
        <v>28</v>
      </c>
      <c r="F43" t="s">
        <v>29</v>
      </c>
      <c r="G43" t="s">
        <v>30</v>
      </c>
      <c r="H43" t="s">
        <v>524</v>
      </c>
      <c r="I43">
        <v>340032</v>
      </c>
      <c r="J43" t="s">
        <v>1157</v>
      </c>
      <c r="K43" t="s">
        <v>1662</v>
      </c>
      <c r="L43" t="s">
        <v>31</v>
      </c>
      <c r="M43" t="s">
        <v>40</v>
      </c>
      <c r="N43" t="s">
        <v>33</v>
      </c>
      <c r="O43" t="s">
        <v>1623</v>
      </c>
      <c r="Q43">
        <v>9060</v>
      </c>
      <c r="R43">
        <v>0</v>
      </c>
      <c r="S43">
        <v>0</v>
      </c>
      <c r="T43">
        <v>9060</v>
      </c>
      <c r="U43" t="s">
        <v>1196</v>
      </c>
      <c r="V43" t="s">
        <v>40</v>
      </c>
      <c r="W43">
        <v>340055</v>
      </c>
      <c r="X43" t="s">
        <v>1624</v>
      </c>
      <c r="Z43" t="s">
        <v>524</v>
      </c>
      <c r="AA43" t="s">
        <v>34</v>
      </c>
      <c r="AB43" t="s">
        <v>1751</v>
      </c>
    </row>
    <row r="44" spans="1:28" x14ac:dyDescent="0.2">
      <c r="A44">
        <v>3207277</v>
      </c>
      <c r="B44">
        <v>1</v>
      </c>
      <c r="C44" s="12" t="str">
        <f t="shared" si="0"/>
        <v>3207277/1</v>
      </c>
      <c r="D44" t="s">
        <v>567</v>
      </c>
      <c r="E44" t="s">
        <v>28</v>
      </c>
      <c r="F44" t="s">
        <v>29</v>
      </c>
      <c r="G44" t="s">
        <v>30</v>
      </c>
      <c r="H44" t="s">
        <v>524</v>
      </c>
      <c r="I44">
        <v>340034</v>
      </c>
      <c r="J44" t="s">
        <v>1156</v>
      </c>
      <c r="K44" t="s">
        <v>1658</v>
      </c>
      <c r="L44" t="s">
        <v>31</v>
      </c>
      <c r="M44" t="s">
        <v>39</v>
      </c>
      <c r="N44" t="s">
        <v>33</v>
      </c>
      <c r="O44" t="s">
        <v>1623</v>
      </c>
      <c r="Q44">
        <v>5406</v>
      </c>
      <c r="R44">
        <v>0</v>
      </c>
      <c r="S44">
        <v>0</v>
      </c>
      <c r="T44">
        <v>5406</v>
      </c>
      <c r="U44" t="s">
        <v>1197</v>
      </c>
      <c r="V44" t="s">
        <v>36</v>
      </c>
      <c r="W44">
        <v>340061</v>
      </c>
      <c r="X44" t="s">
        <v>1635</v>
      </c>
      <c r="Z44" t="s">
        <v>524</v>
      </c>
      <c r="AA44" t="s">
        <v>34</v>
      </c>
      <c r="AB44" t="s">
        <v>1751</v>
      </c>
    </row>
    <row r="45" spans="1:28" x14ac:dyDescent="0.2">
      <c r="A45">
        <v>3029417</v>
      </c>
      <c r="B45">
        <v>1</v>
      </c>
      <c r="C45" s="12" t="str">
        <f t="shared" si="0"/>
        <v>3029417/1</v>
      </c>
      <c r="D45" t="s">
        <v>568</v>
      </c>
      <c r="E45" t="s">
        <v>47</v>
      </c>
      <c r="F45" t="s">
        <v>29</v>
      </c>
      <c r="G45" t="s">
        <v>30</v>
      </c>
      <c r="H45" t="s">
        <v>524</v>
      </c>
      <c r="I45">
        <v>340032</v>
      </c>
      <c r="J45" t="s">
        <v>1157</v>
      </c>
      <c r="K45" t="s">
        <v>1663</v>
      </c>
      <c r="L45" t="s">
        <v>31</v>
      </c>
      <c r="M45" t="s">
        <v>1619</v>
      </c>
      <c r="N45" t="s">
        <v>33</v>
      </c>
      <c r="O45" t="s">
        <v>1623</v>
      </c>
      <c r="Q45">
        <v>13442</v>
      </c>
      <c r="R45">
        <v>180</v>
      </c>
      <c r="S45">
        <v>360</v>
      </c>
      <c r="T45">
        <v>13802</v>
      </c>
      <c r="U45" t="s">
        <v>1198</v>
      </c>
      <c r="V45" t="s">
        <v>1619</v>
      </c>
      <c r="W45">
        <v>340057</v>
      </c>
      <c r="X45" t="s">
        <v>1664</v>
      </c>
      <c r="Z45" t="s">
        <v>524</v>
      </c>
      <c r="AA45" t="s">
        <v>1752</v>
      </c>
      <c r="AB45" t="s">
        <v>1751</v>
      </c>
    </row>
    <row r="46" spans="1:28" x14ac:dyDescent="0.2">
      <c r="A46">
        <v>646865</v>
      </c>
      <c r="B46">
        <v>2</v>
      </c>
      <c r="C46" s="12" t="str">
        <f t="shared" si="0"/>
        <v>646865/2</v>
      </c>
      <c r="D46" t="s">
        <v>569</v>
      </c>
      <c r="E46" t="s">
        <v>47</v>
      </c>
      <c r="F46" t="s">
        <v>29</v>
      </c>
      <c r="G46" t="s">
        <v>30</v>
      </c>
      <c r="H46" t="s">
        <v>524</v>
      </c>
      <c r="I46">
        <v>340032</v>
      </c>
      <c r="J46" t="s">
        <v>1157</v>
      </c>
      <c r="K46" t="s">
        <v>1663</v>
      </c>
      <c r="L46" t="s">
        <v>31</v>
      </c>
      <c r="M46" t="s">
        <v>1616</v>
      </c>
      <c r="N46" t="s">
        <v>33</v>
      </c>
      <c r="O46" t="s">
        <v>1623</v>
      </c>
      <c r="Q46">
        <v>9446</v>
      </c>
      <c r="R46">
        <v>0</v>
      </c>
      <c r="S46">
        <v>0</v>
      </c>
      <c r="T46">
        <v>9446</v>
      </c>
      <c r="U46" t="s">
        <v>1199</v>
      </c>
      <c r="V46" t="s">
        <v>43</v>
      </c>
      <c r="W46">
        <v>340055</v>
      </c>
      <c r="X46" t="s">
        <v>1624</v>
      </c>
      <c r="Z46" t="s">
        <v>524</v>
      </c>
      <c r="AA46" t="s">
        <v>1752</v>
      </c>
      <c r="AB46" t="s">
        <v>1751</v>
      </c>
    </row>
    <row r="47" spans="1:28" x14ac:dyDescent="0.2">
      <c r="A47">
        <v>3126374</v>
      </c>
      <c r="B47">
        <v>1</v>
      </c>
      <c r="C47" s="12" t="str">
        <f t="shared" si="0"/>
        <v>3126374/1</v>
      </c>
      <c r="D47" t="s">
        <v>570</v>
      </c>
      <c r="E47" t="s">
        <v>28</v>
      </c>
      <c r="F47" t="s">
        <v>29</v>
      </c>
      <c r="G47" t="s">
        <v>30</v>
      </c>
      <c r="H47" t="s">
        <v>524</v>
      </c>
      <c r="I47">
        <v>340034</v>
      </c>
      <c r="J47" t="s">
        <v>1156</v>
      </c>
      <c r="K47" t="s">
        <v>1651</v>
      </c>
      <c r="L47" t="s">
        <v>31</v>
      </c>
      <c r="M47" t="s">
        <v>43</v>
      </c>
      <c r="N47" t="s">
        <v>33</v>
      </c>
      <c r="O47" t="s">
        <v>1623</v>
      </c>
      <c r="Q47">
        <v>5620</v>
      </c>
      <c r="R47">
        <v>0</v>
      </c>
      <c r="S47">
        <v>0</v>
      </c>
      <c r="T47">
        <v>5620</v>
      </c>
      <c r="U47" t="s">
        <v>1200</v>
      </c>
      <c r="V47" t="s">
        <v>1619</v>
      </c>
      <c r="W47">
        <v>340061</v>
      </c>
      <c r="X47" t="s">
        <v>1635</v>
      </c>
      <c r="Z47" t="s">
        <v>524</v>
      </c>
      <c r="AA47" t="s">
        <v>34</v>
      </c>
      <c r="AB47" t="s">
        <v>1751</v>
      </c>
    </row>
    <row r="48" spans="1:28" x14ac:dyDescent="0.2">
      <c r="A48">
        <v>3882179</v>
      </c>
      <c r="B48">
        <v>1</v>
      </c>
      <c r="C48" s="12" t="str">
        <f t="shared" si="0"/>
        <v>3882179/1</v>
      </c>
      <c r="D48" t="s">
        <v>571</v>
      </c>
      <c r="E48" t="s">
        <v>28</v>
      </c>
      <c r="F48" t="s">
        <v>29</v>
      </c>
      <c r="G48" t="s">
        <v>30</v>
      </c>
      <c r="H48" t="s">
        <v>524</v>
      </c>
      <c r="I48">
        <v>340033</v>
      </c>
      <c r="J48" t="s">
        <v>1158</v>
      </c>
      <c r="K48" t="s">
        <v>1651</v>
      </c>
      <c r="L48" t="s">
        <v>31</v>
      </c>
      <c r="M48" t="s">
        <v>38</v>
      </c>
      <c r="N48" t="s">
        <v>33</v>
      </c>
      <c r="O48" t="s">
        <v>1623</v>
      </c>
      <c r="Q48">
        <v>3955</v>
      </c>
      <c r="R48">
        <v>0</v>
      </c>
      <c r="S48">
        <v>0</v>
      </c>
      <c r="T48">
        <v>3955</v>
      </c>
      <c r="U48" t="s">
        <v>1201</v>
      </c>
      <c r="V48" t="s">
        <v>39</v>
      </c>
      <c r="W48">
        <v>340042</v>
      </c>
      <c r="X48" t="s">
        <v>1632</v>
      </c>
      <c r="Z48" t="s">
        <v>524</v>
      </c>
      <c r="AB48" t="s">
        <v>1751</v>
      </c>
    </row>
    <row r="49" spans="1:28" x14ac:dyDescent="0.2">
      <c r="A49">
        <v>3120660</v>
      </c>
      <c r="B49">
        <v>1</v>
      </c>
      <c r="C49" s="12" t="str">
        <f t="shared" si="0"/>
        <v>3120660/1</v>
      </c>
      <c r="D49" t="s">
        <v>572</v>
      </c>
      <c r="E49" t="s">
        <v>28</v>
      </c>
      <c r="F49" t="s">
        <v>29</v>
      </c>
      <c r="G49" t="s">
        <v>30</v>
      </c>
      <c r="H49" t="s">
        <v>524</v>
      </c>
      <c r="I49">
        <v>340032</v>
      </c>
      <c r="J49" t="s">
        <v>1157</v>
      </c>
      <c r="K49" t="s">
        <v>1665</v>
      </c>
      <c r="L49" t="s">
        <v>31</v>
      </c>
      <c r="M49" t="s">
        <v>40</v>
      </c>
      <c r="N49" t="s">
        <v>33</v>
      </c>
      <c r="O49" t="s">
        <v>1623</v>
      </c>
      <c r="Q49">
        <v>5613</v>
      </c>
      <c r="R49">
        <v>0</v>
      </c>
      <c r="S49">
        <v>0</v>
      </c>
      <c r="T49">
        <v>5613</v>
      </c>
      <c r="U49" t="s">
        <v>1202</v>
      </c>
      <c r="V49" t="s">
        <v>40</v>
      </c>
      <c r="W49">
        <v>340048</v>
      </c>
      <c r="X49" t="s">
        <v>1649</v>
      </c>
      <c r="Z49" t="s">
        <v>524</v>
      </c>
      <c r="AA49" t="s">
        <v>34</v>
      </c>
      <c r="AB49" t="s">
        <v>1751</v>
      </c>
    </row>
    <row r="50" spans="1:28" x14ac:dyDescent="0.2">
      <c r="A50">
        <v>3040917</v>
      </c>
      <c r="B50">
        <v>1</v>
      </c>
      <c r="C50" s="12" t="str">
        <f t="shared" si="0"/>
        <v>3040917/1</v>
      </c>
      <c r="D50" t="s">
        <v>573</v>
      </c>
      <c r="E50" t="s">
        <v>28</v>
      </c>
      <c r="F50" t="s">
        <v>29</v>
      </c>
      <c r="G50" t="s">
        <v>30</v>
      </c>
      <c r="H50" t="s">
        <v>524</v>
      </c>
      <c r="I50">
        <v>340034</v>
      </c>
      <c r="J50" t="s">
        <v>1156</v>
      </c>
      <c r="K50" t="s">
        <v>1661</v>
      </c>
      <c r="L50" t="s">
        <v>31</v>
      </c>
      <c r="M50" t="s">
        <v>1666</v>
      </c>
      <c r="N50" t="s">
        <v>33</v>
      </c>
      <c r="O50" t="s">
        <v>1623</v>
      </c>
      <c r="Q50">
        <v>8197</v>
      </c>
      <c r="R50">
        <v>0</v>
      </c>
      <c r="S50">
        <v>0</v>
      </c>
      <c r="T50">
        <v>8197</v>
      </c>
      <c r="U50" t="s">
        <v>1203</v>
      </c>
      <c r="V50" t="s">
        <v>1620</v>
      </c>
      <c r="W50">
        <v>340067</v>
      </c>
      <c r="X50" t="s">
        <v>1667</v>
      </c>
      <c r="Z50" t="s">
        <v>524</v>
      </c>
      <c r="AA50" t="s">
        <v>34</v>
      </c>
      <c r="AB50" t="s">
        <v>1751</v>
      </c>
    </row>
    <row r="51" spans="1:28" x14ac:dyDescent="0.2">
      <c r="A51">
        <v>2945258</v>
      </c>
      <c r="B51">
        <v>2</v>
      </c>
      <c r="C51" s="12" t="str">
        <f t="shared" si="0"/>
        <v>2945258/2</v>
      </c>
      <c r="D51" t="s">
        <v>574</v>
      </c>
      <c r="E51" t="s">
        <v>47</v>
      </c>
      <c r="F51" t="s">
        <v>29</v>
      </c>
      <c r="G51" t="s">
        <v>30</v>
      </c>
      <c r="H51" t="s">
        <v>524</v>
      </c>
      <c r="I51">
        <v>340032</v>
      </c>
      <c r="J51" t="s">
        <v>1157</v>
      </c>
      <c r="K51" t="s">
        <v>1663</v>
      </c>
      <c r="L51" t="s">
        <v>31</v>
      </c>
      <c r="M51" t="s">
        <v>1620</v>
      </c>
      <c r="N51" t="s">
        <v>33</v>
      </c>
      <c r="O51" t="s">
        <v>1623</v>
      </c>
      <c r="Q51">
        <v>8012</v>
      </c>
      <c r="R51">
        <v>0</v>
      </c>
      <c r="S51">
        <v>0</v>
      </c>
      <c r="T51">
        <v>8012</v>
      </c>
      <c r="U51" t="s">
        <v>1204</v>
      </c>
      <c r="V51" t="s">
        <v>48</v>
      </c>
      <c r="W51">
        <v>340043</v>
      </c>
      <c r="X51" t="s">
        <v>1628</v>
      </c>
      <c r="Z51" t="s">
        <v>524</v>
      </c>
      <c r="AA51" t="s">
        <v>1752</v>
      </c>
      <c r="AB51" t="s">
        <v>1751</v>
      </c>
    </row>
    <row r="52" spans="1:28" x14ac:dyDescent="0.2">
      <c r="A52">
        <v>3126455</v>
      </c>
      <c r="B52">
        <v>1</v>
      </c>
      <c r="C52" s="12" t="str">
        <f t="shared" si="0"/>
        <v>3126455/1</v>
      </c>
      <c r="D52" t="s">
        <v>575</v>
      </c>
      <c r="E52" t="s">
        <v>28</v>
      </c>
      <c r="F52" t="s">
        <v>29</v>
      </c>
      <c r="G52" t="s">
        <v>30</v>
      </c>
      <c r="H52" t="s">
        <v>524</v>
      </c>
      <c r="I52">
        <v>340032</v>
      </c>
      <c r="J52" t="s">
        <v>1157</v>
      </c>
      <c r="K52" t="s">
        <v>1668</v>
      </c>
      <c r="L52" t="s">
        <v>31</v>
      </c>
      <c r="M52" t="s">
        <v>40</v>
      </c>
      <c r="N52" t="s">
        <v>33</v>
      </c>
      <c r="O52" t="s">
        <v>1623</v>
      </c>
      <c r="Q52">
        <v>5926</v>
      </c>
      <c r="R52">
        <v>0</v>
      </c>
      <c r="S52">
        <v>0</v>
      </c>
      <c r="T52">
        <v>5926</v>
      </c>
      <c r="U52" t="s">
        <v>1205</v>
      </c>
      <c r="V52" t="s">
        <v>40</v>
      </c>
      <c r="W52">
        <v>340044</v>
      </c>
      <c r="X52" t="s">
        <v>1669</v>
      </c>
      <c r="Z52" t="s">
        <v>524</v>
      </c>
      <c r="AA52" t="s">
        <v>34</v>
      </c>
      <c r="AB52" t="s">
        <v>1751</v>
      </c>
    </row>
    <row r="53" spans="1:28" x14ac:dyDescent="0.2">
      <c r="A53">
        <v>4229690</v>
      </c>
      <c r="B53">
        <v>1</v>
      </c>
      <c r="C53" s="12" t="str">
        <f t="shared" si="0"/>
        <v>4229690/1</v>
      </c>
      <c r="D53" t="s">
        <v>576</v>
      </c>
      <c r="E53" t="s">
        <v>28</v>
      </c>
      <c r="F53" t="s">
        <v>29</v>
      </c>
      <c r="G53" t="s">
        <v>30</v>
      </c>
      <c r="H53" t="s">
        <v>524</v>
      </c>
      <c r="I53">
        <v>340033</v>
      </c>
      <c r="J53" t="s">
        <v>1158</v>
      </c>
      <c r="K53" t="s">
        <v>1670</v>
      </c>
      <c r="L53" t="s">
        <v>31</v>
      </c>
      <c r="M53" t="s">
        <v>38</v>
      </c>
      <c r="N53" t="s">
        <v>33</v>
      </c>
      <c r="O53" t="s">
        <v>1623</v>
      </c>
      <c r="Q53">
        <v>4779</v>
      </c>
      <c r="R53">
        <v>0</v>
      </c>
      <c r="S53">
        <v>0</v>
      </c>
      <c r="T53">
        <v>4779</v>
      </c>
      <c r="U53" t="s">
        <v>1206</v>
      </c>
      <c r="V53" t="s">
        <v>39</v>
      </c>
      <c r="W53">
        <v>340042</v>
      </c>
      <c r="X53" t="s">
        <v>1632</v>
      </c>
      <c r="Z53" t="s">
        <v>524</v>
      </c>
      <c r="AB53" t="s">
        <v>1751</v>
      </c>
    </row>
    <row r="54" spans="1:28" x14ac:dyDescent="0.2">
      <c r="A54">
        <v>3126323</v>
      </c>
      <c r="B54">
        <v>1</v>
      </c>
      <c r="C54" s="12" t="str">
        <f t="shared" si="0"/>
        <v>3126323/1</v>
      </c>
      <c r="D54" t="s">
        <v>577</v>
      </c>
      <c r="E54" t="s">
        <v>28</v>
      </c>
      <c r="F54" t="s">
        <v>29</v>
      </c>
      <c r="G54" t="s">
        <v>30</v>
      </c>
      <c r="H54" t="s">
        <v>524</v>
      </c>
      <c r="I54">
        <v>340032</v>
      </c>
      <c r="J54" t="s">
        <v>1157</v>
      </c>
      <c r="K54" t="s">
        <v>1671</v>
      </c>
      <c r="L54" t="s">
        <v>31</v>
      </c>
      <c r="M54" t="s">
        <v>40</v>
      </c>
      <c r="N54" t="s">
        <v>33</v>
      </c>
      <c r="O54" t="s">
        <v>1623</v>
      </c>
      <c r="Q54">
        <v>5621</v>
      </c>
      <c r="R54">
        <v>0</v>
      </c>
      <c r="S54">
        <v>0</v>
      </c>
      <c r="T54">
        <v>5621</v>
      </c>
      <c r="U54" t="s">
        <v>1207</v>
      </c>
      <c r="V54" t="s">
        <v>40</v>
      </c>
      <c r="W54">
        <v>340043</v>
      </c>
      <c r="X54" t="s">
        <v>1628</v>
      </c>
      <c r="Z54" t="s">
        <v>524</v>
      </c>
      <c r="AA54" t="s">
        <v>34</v>
      </c>
      <c r="AB54" t="s">
        <v>1751</v>
      </c>
    </row>
    <row r="55" spans="1:28" x14ac:dyDescent="0.2">
      <c r="A55">
        <v>3881857</v>
      </c>
      <c r="B55">
        <v>1</v>
      </c>
      <c r="C55" s="12" t="str">
        <f t="shared" si="0"/>
        <v>3881857/1</v>
      </c>
      <c r="D55" t="s">
        <v>578</v>
      </c>
      <c r="E55" t="s">
        <v>28</v>
      </c>
      <c r="F55" t="s">
        <v>29</v>
      </c>
      <c r="G55" t="s">
        <v>30</v>
      </c>
      <c r="H55" t="s">
        <v>524</v>
      </c>
      <c r="I55">
        <v>340033</v>
      </c>
      <c r="J55" t="s">
        <v>1158</v>
      </c>
      <c r="K55" t="s">
        <v>1629</v>
      </c>
      <c r="L55" t="s">
        <v>31</v>
      </c>
      <c r="M55" t="s">
        <v>38</v>
      </c>
      <c r="N55" t="s">
        <v>33</v>
      </c>
      <c r="O55" t="s">
        <v>1623</v>
      </c>
      <c r="Q55">
        <v>3964</v>
      </c>
      <c r="R55">
        <v>0</v>
      </c>
      <c r="S55">
        <v>0</v>
      </c>
      <c r="T55">
        <v>3964</v>
      </c>
      <c r="U55" t="s">
        <v>1208</v>
      </c>
      <c r="V55" t="s">
        <v>39</v>
      </c>
      <c r="W55">
        <v>340042</v>
      </c>
      <c r="X55" t="s">
        <v>1632</v>
      </c>
      <c r="Z55" t="s">
        <v>524</v>
      </c>
      <c r="AB55" t="s">
        <v>1751</v>
      </c>
    </row>
    <row r="56" spans="1:28" x14ac:dyDescent="0.2">
      <c r="A56">
        <v>3881326</v>
      </c>
      <c r="B56">
        <v>1</v>
      </c>
      <c r="C56" s="12" t="str">
        <f t="shared" si="0"/>
        <v>3881326/1</v>
      </c>
      <c r="D56" t="s">
        <v>579</v>
      </c>
      <c r="E56" t="s">
        <v>28</v>
      </c>
      <c r="F56" t="s">
        <v>29</v>
      </c>
      <c r="G56" t="s">
        <v>30</v>
      </c>
      <c r="H56" t="s">
        <v>524</v>
      </c>
      <c r="I56">
        <v>340033</v>
      </c>
      <c r="J56" t="s">
        <v>1158</v>
      </c>
      <c r="K56" t="s">
        <v>1629</v>
      </c>
      <c r="L56" t="s">
        <v>31</v>
      </c>
      <c r="M56" t="s">
        <v>44</v>
      </c>
      <c r="N56" t="s">
        <v>33</v>
      </c>
      <c r="O56" t="s">
        <v>1623</v>
      </c>
      <c r="Q56">
        <v>6199</v>
      </c>
      <c r="R56">
        <v>0</v>
      </c>
      <c r="S56">
        <v>0</v>
      </c>
      <c r="T56">
        <v>6199</v>
      </c>
      <c r="U56" t="s">
        <v>1209</v>
      </c>
      <c r="V56" t="s">
        <v>37</v>
      </c>
      <c r="W56">
        <v>340042</v>
      </c>
      <c r="X56" t="s">
        <v>1632</v>
      </c>
      <c r="Z56" t="s">
        <v>524</v>
      </c>
      <c r="AB56" t="s">
        <v>1751</v>
      </c>
    </row>
    <row r="57" spans="1:28" x14ac:dyDescent="0.2">
      <c r="A57">
        <v>3208869</v>
      </c>
      <c r="B57">
        <v>1</v>
      </c>
      <c r="C57" s="12" t="str">
        <f t="shared" si="0"/>
        <v>3208869/1</v>
      </c>
      <c r="D57" t="s">
        <v>580</v>
      </c>
      <c r="E57" t="s">
        <v>28</v>
      </c>
      <c r="F57" t="s">
        <v>29</v>
      </c>
      <c r="G57" t="s">
        <v>30</v>
      </c>
      <c r="H57" t="s">
        <v>524</v>
      </c>
      <c r="I57">
        <v>340032</v>
      </c>
      <c r="J57" t="s">
        <v>1157</v>
      </c>
      <c r="K57" t="s">
        <v>1672</v>
      </c>
      <c r="L57" t="s">
        <v>31</v>
      </c>
      <c r="M57" t="s">
        <v>43</v>
      </c>
      <c r="N57" t="s">
        <v>33</v>
      </c>
      <c r="O57" t="s">
        <v>1623</v>
      </c>
      <c r="Q57">
        <v>5587</v>
      </c>
      <c r="R57">
        <v>0</v>
      </c>
      <c r="S57">
        <v>0</v>
      </c>
      <c r="T57">
        <v>5587</v>
      </c>
      <c r="U57" t="s">
        <v>1210</v>
      </c>
      <c r="V57" t="s">
        <v>1619</v>
      </c>
      <c r="W57">
        <v>340047</v>
      </c>
      <c r="X57" t="s">
        <v>1673</v>
      </c>
      <c r="Z57" t="s">
        <v>524</v>
      </c>
      <c r="AA57" t="s">
        <v>34</v>
      </c>
      <c r="AB57" t="s">
        <v>1751</v>
      </c>
    </row>
    <row r="58" spans="1:28" x14ac:dyDescent="0.2">
      <c r="A58">
        <v>3116816</v>
      </c>
      <c r="B58">
        <v>1</v>
      </c>
      <c r="C58" s="12" t="str">
        <f t="shared" si="0"/>
        <v>3116816/1</v>
      </c>
      <c r="D58" t="s">
        <v>581</v>
      </c>
      <c r="E58" t="s">
        <v>28</v>
      </c>
      <c r="F58" t="s">
        <v>29</v>
      </c>
      <c r="G58" t="s">
        <v>30</v>
      </c>
      <c r="H58" t="s">
        <v>524</v>
      </c>
      <c r="I58">
        <v>340034</v>
      </c>
      <c r="J58" t="s">
        <v>1156</v>
      </c>
      <c r="K58" t="s">
        <v>1674</v>
      </c>
      <c r="L58" t="s">
        <v>31</v>
      </c>
      <c r="M58" t="s">
        <v>1618</v>
      </c>
      <c r="N58" t="s">
        <v>33</v>
      </c>
      <c r="O58" t="s">
        <v>1623</v>
      </c>
      <c r="Q58">
        <v>8400</v>
      </c>
      <c r="R58">
        <v>0</v>
      </c>
      <c r="S58">
        <v>0</v>
      </c>
      <c r="T58">
        <v>8400</v>
      </c>
      <c r="U58" t="s">
        <v>1211</v>
      </c>
      <c r="V58" t="s">
        <v>1618</v>
      </c>
      <c r="W58">
        <v>340061</v>
      </c>
      <c r="X58" t="s">
        <v>1635</v>
      </c>
      <c r="Z58" t="s">
        <v>524</v>
      </c>
      <c r="AA58" t="s">
        <v>34</v>
      </c>
      <c r="AB58" t="s">
        <v>1751</v>
      </c>
    </row>
    <row r="59" spans="1:28" x14ac:dyDescent="0.2">
      <c r="A59">
        <v>3116824</v>
      </c>
      <c r="B59">
        <v>1</v>
      </c>
      <c r="C59" s="12" t="str">
        <f t="shared" si="0"/>
        <v>3116824/1</v>
      </c>
      <c r="D59" t="s">
        <v>582</v>
      </c>
      <c r="E59" t="s">
        <v>28</v>
      </c>
      <c r="F59" t="s">
        <v>29</v>
      </c>
      <c r="G59" t="s">
        <v>30</v>
      </c>
      <c r="H59" t="s">
        <v>524</v>
      </c>
      <c r="I59">
        <v>340034</v>
      </c>
      <c r="J59" t="s">
        <v>1156</v>
      </c>
      <c r="K59" t="s">
        <v>1629</v>
      </c>
      <c r="L59" t="s">
        <v>31</v>
      </c>
      <c r="M59" t="s">
        <v>40</v>
      </c>
      <c r="N59" t="s">
        <v>33</v>
      </c>
      <c r="O59" t="s">
        <v>1623</v>
      </c>
      <c r="Q59">
        <v>5892</v>
      </c>
      <c r="R59">
        <v>0</v>
      </c>
      <c r="S59">
        <v>0</v>
      </c>
      <c r="T59">
        <v>5892</v>
      </c>
      <c r="U59" t="s">
        <v>1212</v>
      </c>
      <c r="V59" t="s">
        <v>40</v>
      </c>
      <c r="W59">
        <v>340061</v>
      </c>
      <c r="X59" t="s">
        <v>1635</v>
      </c>
      <c r="Z59" t="s">
        <v>524</v>
      </c>
      <c r="AA59" t="s">
        <v>34</v>
      </c>
      <c r="AB59" t="s">
        <v>1751</v>
      </c>
    </row>
    <row r="60" spans="1:28" x14ac:dyDescent="0.2">
      <c r="A60">
        <v>3047636</v>
      </c>
      <c r="B60">
        <v>1</v>
      </c>
      <c r="C60" s="12" t="str">
        <f t="shared" si="0"/>
        <v>3047636/1</v>
      </c>
      <c r="D60" t="s">
        <v>583</v>
      </c>
      <c r="E60" t="s">
        <v>28</v>
      </c>
      <c r="F60" t="s">
        <v>29</v>
      </c>
      <c r="G60" t="s">
        <v>30</v>
      </c>
      <c r="H60" t="s">
        <v>524</v>
      </c>
      <c r="I60">
        <v>340034</v>
      </c>
      <c r="J60" t="s">
        <v>1156</v>
      </c>
      <c r="K60" t="s">
        <v>1675</v>
      </c>
      <c r="L60" t="s">
        <v>31</v>
      </c>
      <c r="M60" t="s">
        <v>48</v>
      </c>
      <c r="N60" t="s">
        <v>33</v>
      </c>
      <c r="O60" t="s">
        <v>1623</v>
      </c>
      <c r="Q60">
        <v>6999</v>
      </c>
      <c r="R60">
        <v>0</v>
      </c>
      <c r="S60">
        <v>0</v>
      </c>
      <c r="T60">
        <v>6999</v>
      </c>
      <c r="U60" t="s">
        <v>1213</v>
      </c>
      <c r="V60" t="s">
        <v>1618</v>
      </c>
      <c r="W60">
        <v>340064</v>
      </c>
      <c r="X60" t="s">
        <v>1643</v>
      </c>
      <c r="Z60" t="s">
        <v>524</v>
      </c>
      <c r="AA60" t="s">
        <v>34</v>
      </c>
      <c r="AB60" t="s">
        <v>1751</v>
      </c>
    </row>
    <row r="61" spans="1:28" x14ac:dyDescent="0.2">
      <c r="A61">
        <v>3126234</v>
      </c>
      <c r="B61">
        <v>1</v>
      </c>
      <c r="C61" s="12" t="str">
        <f t="shared" si="0"/>
        <v>3126234/1</v>
      </c>
      <c r="D61" t="s">
        <v>584</v>
      </c>
      <c r="E61" t="s">
        <v>28</v>
      </c>
      <c r="F61" t="s">
        <v>29</v>
      </c>
      <c r="G61" t="s">
        <v>30</v>
      </c>
      <c r="H61" t="s">
        <v>524</v>
      </c>
      <c r="I61">
        <v>340032</v>
      </c>
      <c r="J61" t="s">
        <v>1157</v>
      </c>
      <c r="K61" t="s">
        <v>1646</v>
      </c>
      <c r="L61" t="s">
        <v>31</v>
      </c>
      <c r="M61" t="s">
        <v>1619</v>
      </c>
      <c r="N61" t="s">
        <v>33</v>
      </c>
      <c r="O61" t="s">
        <v>1623</v>
      </c>
      <c r="Q61">
        <v>5607</v>
      </c>
      <c r="R61">
        <v>0</v>
      </c>
      <c r="S61">
        <v>0</v>
      </c>
      <c r="T61">
        <v>5607</v>
      </c>
      <c r="U61" t="s">
        <v>1214</v>
      </c>
      <c r="V61" t="s">
        <v>1619</v>
      </c>
      <c r="W61">
        <v>340043</v>
      </c>
      <c r="X61" t="s">
        <v>1628</v>
      </c>
      <c r="Z61" t="s">
        <v>524</v>
      </c>
      <c r="AA61" t="s">
        <v>34</v>
      </c>
      <c r="AB61" t="s">
        <v>1751</v>
      </c>
    </row>
    <row r="62" spans="1:28" x14ac:dyDescent="0.2">
      <c r="A62">
        <v>3881393</v>
      </c>
      <c r="B62">
        <v>1</v>
      </c>
      <c r="C62" s="12" t="str">
        <f t="shared" si="0"/>
        <v>3881393/1</v>
      </c>
      <c r="D62" t="s">
        <v>585</v>
      </c>
      <c r="E62" t="s">
        <v>28</v>
      </c>
      <c r="F62" t="s">
        <v>29</v>
      </c>
      <c r="G62" t="s">
        <v>30</v>
      </c>
      <c r="H62" t="s">
        <v>524</v>
      </c>
      <c r="I62">
        <v>340033</v>
      </c>
      <c r="J62" t="s">
        <v>1158</v>
      </c>
      <c r="K62" t="s">
        <v>1629</v>
      </c>
      <c r="L62" t="s">
        <v>31</v>
      </c>
      <c r="M62" t="s">
        <v>44</v>
      </c>
      <c r="N62" t="s">
        <v>33</v>
      </c>
      <c r="O62" t="s">
        <v>1623</v>
      </c>
      <c r="Q62">
        <v>8342</v>
      </c>
      <c r="R62">
        <v>0</v>
      </c>
      <c r="S62">
        <v>0</v>
      </c>
      <c r="T62">
        <v>8342</v>
      </c>
      <c r="U62" t="s">
        <v>1215</v>
      </c>
      <c r="V62" t="s">
        <v>37</v>
      </c>
      <c r="W62">
        <v>340042</v>
      </c>
      <c r="X62" t="s">
        <v>1632</v>
      </c>
      <c r="Z62" t="s">
        <v>524</v>
      </c>
      <c r="AB62" t="s">
        <v>1751</v>
      </c>
    </row>
    <row r="63" spans="1:28" x14ac:dyDescent="0.2">
      <c r="A63">
        <v>3735109</v>
      </c>
      <c r="B63">
        <v>1</v>
      </c>
      <c r="C63" s="12" t="str">
        <f t="shared" si="0"/>
        <v>3735109/1</v>
      </c>
      <c r="D63" t="s">
        <v>586</v>
      </c>
      <c r="E63" t="s">
        <v>28</v>
      </c>
      <c r="F63" t="s">
        <v>29</v>
      </c>
      <c r="G63" t="s">
        <v>30</v>
      </c>
      <c r="H63" t="s">
        <v>524</v>
      </c>
      <c r="I63">
        <v>340034</v>
      </c>
      <c r="J63" t="s">
        <v>1156</v>
      </c>
      <c r="K63" t="s">
        <v>1652</v>
      </c>
      <c r="L63" t="s">
        <v>31</v>
      </c>
      <c r="M63" t="s">
        <v>36</v>
      </c>
      <c r="N63" t="s">
        <v>33</v>
      </c>
      <c r="O63" t="s">
        <v>1623</v>
      </c>
      <c r="Q63">
        <v>4461</v>
      </c>
      <c r="R63">
        <v>0</v>
      </c>
      <c r="S63">
        <v>0</v>
      </c>
      <c r="T63">
        <v>4461</v>
      </c>
      <c r="U63" t="s">
        <v>1216</v>
      </c>
      <c r="V63" t="s">
        <v>35</v>
      </c>
      <c r="W63">
        <v>340061</v>
      </c>
      <c r="X63" t="s">
        <v>1635</v>
      </c>
      <c r="Z63" t="s">
        <v>524</v>
      </c>
      <c r="AA63" t="s">
        <v>34</v>
      </c>
      <c r="AB63" t="s">
        <v>1751</v>
      </c>
    </row>
    <row r="64" spans="1:28" x14ac:dyDescent="0.2">
      <c r="A64">
        <v>3881032</v>
      </c>
      <c r="B64">
        <v>1</v>
      </c>
      <c r="C64" s="12" t="str">
        <f t="shared" si="0"/>
        <v>3881032/1</v>
      </c>
      <c r="D64" t="s">
        <v>587</v>
      </c>
      <c r="E64" t="s">
        <v>28</v>
      </c>
      <c r="F64" t="s">
        <v>29</v>
      </c>
      <c r="G64" t="s">
        <v>30</v>
      </c>
      <c r="H64" t="s">
        <v>524</v>
      </c>
      <c r="I64">
        <v>340033</v>
      </c>
      <c r="J64" t="s">
        <v>1158</v>
      </c>
      <c r="K64" t="s">
        <v>1672</v>
      </c>
      <c r="L64" t="s">
        <v>31</v>
      </c>
      <c r="M64" t="s">
        <v>44</v>
      </c>
      <c r="N64" t="s">
        <v>33</v>
      </c>
      <c r="O64" t="s">
        <v>1623</v>
      </c>
      <c r="Q64">
        <v>3971</v>
      </c>
      <c r="R64">
        <v>0</v>
      </c>
      <c r="S64">
        <v>0</v>
      </c>
      <c r="T64">
        <v>3971</v>
      </c>
      <c r="U64" t="s">
        <v>1162</v>
      </c>
      <c r="V64" t="s">
        <v>36</v>
      </c>
      <c r="W64">
        <v>340042</v>
      </c>
      <c r="X64" t="s">
        <v>1632</v>
      </c>
      <c r="Z64" t="s">
        <v>524</v>
      </c>
      <c r="AB64" t="s">
        <v>1751</v>
      </c>
    </row>
    <row r="65" spans="1:28" x14ac:dyDescent="0.2">
      <c r="A65">
        <v>3881016</v>
      </c>
      <c r="B65">
        <v>1</v>
      </c>
      <c r="C65" s="12" t="str">
        <f t="shared" si="0"/>
        <v>3881016/1</v>
      </c>
      <c r="D65" t="s">
        <v>588</v>
      </c>
      <c r="E65" t="s">
        <v>28</v>
      </c>
      <c r="F65" t="s">
        <v>29</v>
      </c>
      <c r="G65" t="s">
        <v>30</v>
      </c>
      <c r="H65" t="s">
        <v>524</v>
      </c>
      <c r="I65">
        <v>340033</v>
      </c>
      <c r="J65" t="s">
        <v>1158</v>
      </c>
      <c r="K65" t="s">
        <v>1676</v>
      </c>
      <c r="L65" t="s">
        <v>31</v>
      </c>
      <c r="M65" t="s">
        <v>49</v>
      </c>
      <c r="N65" t="s">
        <v>33</v>
      </c>
      <c r="O65" t="s">
        <v>1623</v>
      </c>
      <c r="Q65">
        <v>3971</v>
      </c>
      <c r="R65">
        <v>0</v>
      </c>
      <c r="S65">
        <v>0</v>
      </c>
      <c r="T65">
        <v>3971</v>
      </c>
      <c r="U65" t="s">
        <v>1162</v>
      </c>
      <c r="V65" t="s">
        <v>50</v>
      </c>
      <c r="W65">
        <v>340042</v>
      </c>
      <c r="X65" t="s">
        <v>1632</v>
      </c>
      <c r="Z65" t="s">
        <v>524</v>
      </c>
      <c r="AB65" t="s">
        <v>1751</v>
      </c>
    </row>
    <row r="66" spans="1:28" x14ac:dyDescent="0.2">
      <c r="A66">
        <v>3870430</v>
      </c>
      <c r="B66">
        <v>1</v>
      </c>
      <c r="C66" s="12" t="str">
        <f t="shared" ref="C66:C129" si="1">CONCATENATE(A66,"/",B66)</f>
        <v>3870430/1</v>
      </c>
      <c r="D66" t="s">
        <v>589</v>
      </c>
      <c r="E66" t="s">
        <v>28</v>
      </c>
      <c r="F66" t="s">
        <v>29</v>
      </c>
      <c r="G66" t="s">
        <v>30</v>
      </c>
      <c r="H66" t="s">
        <v>524</v>
      </c>
      <c r="I66">
        <v>340035</v>
      </c>
      <c r="J66" t="s">
        <v>1159</v>
      </c>
      <c r="K66" t="s">
        <v>1677</v>
      </c>
      <c r="L66" t="s">
        <v>31</v>
      </c>
      <c r="M66" t="s">
        <v>36</v>
      </c>
      <c r="N66" t="s">
        <v>33</v>
      </c>
      <c r="O66" t="s">
        <v>1623</v>
      </c>
      <c r="Q66">
        <v>4024</v>
      </c>
      <c r="R66">
        <v>0</v>
      </c>
      <c r="S66">
        <v>0</v>
      </c>
      <c r="T66">
        <v>4024</v>
      </c>
      <c r="U66" t="s">
        <v>1218</v>
      </c>
      <c r="V66" t="s">
        <v>37</v>
      </c>
      <c r="W66">
        <v>340068</v>
      </c>
      <c r="X66" t="s">
        <v>1653</v>
      </c>
      <c r="Z66" t="s">
        <v>524</v>
      </c>
      <c r="AB66" t="s">
        <v>1751</v>
      </c>
    </row>
    <row r="67" spans="1:28" x14ac:dyDescent="0.2">
      <c r="A67">
        <v>3882950</v>
      </c>
      <c r="B67">
        <v>1</v>
      </c>
      <c r="C67" s="12" t="str">
        <f t="shared" si="1"/>
        <v>3882950/1</v>
      </c>
      <c r="D67" t="s">
        <v>590</v>
      </c>
      <c r="E67" t="s">
        <v>28</v>
      </c>
      <c r="F67" t="s">
        <v>29</v>
      </c>
      <c r="G67" t="s">
        <v>30</v>
      </c>
      <c r="H67" t="s">
        <v>524</v>
      </c>
      <c r="I67">
        <v>340033</v>
      </c>
      <c r="J67" t="s">
        <v>1158</v>
      </c>
      <c r="K67" t="s">
        <v>1678</v>
      </c>
      <c r="L67" t="s">
        <v>31</v>
      </c>
      <c r="M67" t="s">
        <v>35</v>
      </c>
      <c r="N67" t="s">
        <v>33</v>
      </c>
      <c r="O67" t="s">
        <v>1623</v>
      </c>
      <c r="Q67">
        <v>3971</v>
      </c>
      <c r="R67">
        <v>0</v>
      </c>
      <c r="S67">
        <v>0</v>
      </c>
      <c r="T67">
        <v>3971</v>
      </c>
      <c r="U67" t="s">
        <v>1162</v>
      </c>
      <c r="V67" t="s">
        <v>35</v>
      </c>
      <c r="W67">
        <v>340042</v>
      </c>
      <c r="X67" t="s">
        <v>1632</v>
      </c>
      <c r="Z67" t="s">
        <v>524</v>
      </c>
      <c r="AB67" t="s">
        <v>1751</v>
      </c>
    </row>
    <row r="68" spans="1:28" x14ac:dyDescent="0.2">
      <c r="A68">
        <v>3239071</v>
      </c>
      <c r="B68">
        <v>1</v>
      </c>
      <c r="C68" s="12" t="str">
        <f t="shared" si="1"/>
        <v>3239071/1</v>
      </c>
      <c r="D68" t="s">
        <v>591</v>
      </c>
      <c r="E68" t="s">
        <v>28</v>
      </c>
      <c r="F68" t="s">
        <v>29</v>
      </c>
      <c r="G68" t="s">
        <v>30</v>
      </c>
      <c r="H68" t="s">
        <v>524</v>
      </c>
      <c r="I68">
        <v>340032</v>
      </c>
      <c r="J68" t="s">
        <v>1157</v>
      </c>
      <c r="K68" t="s">
        <v>1679</v>
      </c>
      <c r="L68" t="s">
        <v>31</v>
      </c>
      <c r="M68" t="s">
        <v>1616</v>
      </c>
      <c r="N68" t="s">
        <v>33</v>
      </c>
      <c r="O68" t="s">
        <v>1623</v>
      </c>
      <c r="Q68">
        <v>5298</v>
      </c>
      <c r="R68">
        <v>0</v>
      </c>
      <c r="S68">
        <v>0</v>
      </c>
      <c r="T68">
        <v>5298</v>
      </c>
      <c r="U68" t="s">
        <v>1219</v>
      </c>
      <c r="V68" t="s">
        <v>1616</v>
      </c>
      <c r="W68">
        <v>340048</v>
      </c>
      <c r="X68" t="s">
        <v>1649</v>
      </c>
      <c r="Z68" t="s">
        <v>524</v>
      </c>
      <c r="AA68" t="s">
        <v>34</v>
      </c>
      <c r="AB68" t="s">
        <v>1751</v>
      </c>
    </row>
    <row r="69" spans="1:28" x14ac:dyDescent="0.2">
      <c r="A69">
        <v>3883116</v>
      </c>
      <c r="B69">
        <v>1</v>
      </c>
      <c r="C69" s="12" t="str">
        <f t="shared" si="1"/>
        <v>3883116/1</v>
      </c>
      <c r="D69" t="s">
        <v>592</v>
      </c>
      <c r="E69" t="s">
        <v>28</v>
      </c>
      <c r="F69" t="s">
        <v>29</v>
      </c>
      <c r="G69" t="s">
        <v>30</v>
      </c>
      <c r="H69" t="s">
        <v>524</v>
      </c>
      <c r="I69">
        <v>340033</v>
      </c>
      <c r="J69" t="s">
        <v>1158</v>
      </c>
      <c r="K69" t="s">
        <v>1662</v>
      </c>
      <c r="L69" t="s">
        <v>31</v>
      </c>
      <c r="M69" t="s">
        <v>38</v>
      </c>
      <c r="N69" t="s">
        <v>33</v>
      </c>
      <c r="O69" t="s">
        <v>1623</v>
      </c>
      <c r="Q69">
        <v>3971</v>
      </c>
      <c r="R69">
        <v>0</v>
      </c>
      <c r="S69">
        <v>0</v>
      </c>
      <c r="T69">
        <v>3971</v>
      </c>
      <c r="U69" t="s">
        <v>1162</v>
      </c>
      <c r="V69" t="s">
        <v>39</v>
      </c>
      <c r="W69">
        <v>340042</v>
      </c>
      <c r="X69" t="s">
        <v>1632</v>
      </c>
      <c r="Z69" t="s">
        <v>524</v>
      </c>
      <c r="AB69" t="s">
        <v>1751</v>
      </c>
    </row>
    <row r="70" spans="1:28" x14ac:dyDescent="0.2">
      <c r="A70">
        <v>3880451</v>
      </c>
      <c r="B70">
        <v>1</v>
      </c>
      <c r="C70" s="12" t="str">
        <f t="shared" si="1"/>
        <v>3880451/1</v>
      </c>
      <c r="D70" t="s">
        <v>593</v>
      </c>
      <c r="E70" t="s">
        <v>28</v>
      </c>
      <c r="F70" t="s">
        <v>29</v>
      </c>
      <c r="G70" t="s">
        <v>30</v>
      </c>
      <c r="H70" t="s">
        <v>524</v>
      </c>
      <c r="I70">
        <v>340032</v>
      </c>
      <c r="J70" t="s">
        <v>1157</v>
      </c>
      <c r="K70" t="s">
        <v>1644</v>
      </c>
      <c r="L70" t="s">
        <v>31</v>
      </c>
      <c r="M70" t="s">
        <v>32</v>
      </c>
      <c r="N70" t="s">
        <v>33</v>
      </c>
      <c r="O70" t="s">
        <v>1623</v>
      </c>
      <c r="Q70">
        <v>3971</v>
      </c>
      <c r="R70">
        <v>0</v>
      </c>
      <c r="S70">
        <v>0</v>
      </c>
      <c r="T70">
        <v>3971</v>
      </c>
      <c r="U70" t="s">
        <v>1162</v>
      </c>
      <c r="V70" t="s">
        <v>32</v>
      </c>
      <c r="W70">
        <v>340052</v>
      </c>
      <c r="X70" t="s">
        <v>1634</v>
      </c>
      <c r="Z70" t="s">
        <v>524</v>
      </c>
      <c r="AA70" t="s">
        <v>34</v>
      </c>
      <c r="AB70" t="s">
        <v>1751</v>
      </c>
    </row>
    <row r="71" spans="1:28" x14ac:dyDescent="0.2">
      <c r="A71">
        <v>1460080</v>
      </c>
      <c r="B71">
        <v>2</v>
      </c>
      <c r="C71" s="12" t="str">
        <f t="shared" si="1"/>
        <v>1460080/2</v>
      </c>
      <c r="D71" t="s">
        <v>594</v>
      </c>
      <c r="E71" t="s">
        <v>28</v>
      </c>
      <c r="F71" t="s">
        <v>29</v>
      </c>
      <c r="G71" t="s">
        <v>30</v>
      </c>
      <c r="H71" t="s">
        <v>524</v>
      </c>
      <c r="I71">
        <v>340032</v>
      </c>
      <c r="J71" t="s">
        <v>1157</v>
      </c>
      <c r="K71" t="s">
        <v>1680</v>
      </c>
      <c r="L71" t="s">
        <v>31</v>
      </c>
      <c r="M71" t="s">
        <v>1620</v>
      </c>
      <c r="N71" t="s">
        <v>33</v>
      </c>
      <c r="O71" t="s">
        <v>1623</v>
      </c>
      <c r="Q71">
        <v>13974</v>
      </c>
      <c r="R71">
        <v>0</v>
      </c>
      <c r="S71">
        <v>0</v>
      </c>
      <c r="T71">
        <v>13974</v>
      </c>
      <c r="U71" t="s">
        <v>1220</v>
      </c>
      <c r="V71" t="s">
        <v>48</v>
      </c>
      <c r="W71">
        <v>340055</v>
      </c>
      <c r="X71" t="s">
        <v>1624</v>
      </c>
      <c r="Z71" t="s">
        <v>524</v>
      </c>
      <c r="AA71" t="s">
        <v>34</v>
      </c>
      <c r="AB71" t="s">
        <v>1753</v>
      </c>
    </row>
    <row r="72" spans="1:28" x14ac:dyDescent="0.2">
      <c r="A72">
        <v>3116832</v>
      </c>
      <c r="B72">
        <v>1</v>
      </c>
      <c r="C72" s="12" t="str">
        <f t="shared" si="1"/>
        <v>3116832/1</v>
      </c>
      <c r="D72" t="s">
        <v>595</v>
      </c>
      <c r="E72" t="s">
        <v>28</v>
      </c>
      <c r="F72" t="s">
        <v>29</v>
      </c>
      <c r="G72" t="s">
        <v>30</v>
      </c>
      <c r="H72" t="s">
        <v>524</v>
      </c>
      <c r="I72">
        <v>340032</v>
      </c>
      <c r="J72" t="s">
        <v>1157</v>
      </c>
      <c r="K72" t="s">
        <v>1681</v>
      </c>
      <c r="L72" t="s">
        <v>31</v>
      </c>
      <c r="M72" t="s">
        <v>1616</v>
      </c>
      <c r="N72" t="s">
        <v>33</v>
      </c>
      <c r="O72" t="s">
        <v>1623</v>
      </c>
      <c r="Q72">
        <v>5630</v>
      </c>
      <c r="R72">
        <v>0</v>
      </c>
      <c r="S72">
        <v>0</v>
      </c>
      <c r="T72">
        <v>5630</v>
      </c>
      <c r="U72" t="s">
        <v>1172</v>
      </c>
      <c r="V72" t="s">
        <v>43</v>
      </c>
      <c r="W72">
        <v>340043</v>
      </c>
      <c r="X72" t="s">
        <v>1628</v>
      </c>
      <c r="Z72" t="s">
        <v>524</v>
      </c>
      <c r="AA72" t="s">
        <v>34</v>
      </c>
      <c r="AB72" t="s">
        <v>1751</v>
      </c>
    </row>
    <row r="73" spans="1:28" x14ac:dyDescent="0.2">
      <c r="A73">
        <v>3497895</v>
      </c>
      <c r="B73">
        <v>2</v>
      </c>
      <c r="C73" s="12" t="str">
        <f t="shared" si="1"/>
        <v>3497895/2</v>
      </c>
      <c r="D73" t="s">
        <v>596</v>
      </c>
      <c r="E73" t="s">
        <v>28</v>
      </c>
      <c r="F73" t="s">
        <v>29</v>
      </c>
      <c r="G73" t="s">
        <v>30</v>
      </c>
      <c r="H73" t="s">
        <v>524</v>
      </c>
      <c r="I73">
        <v>340032</v>
      </c>
      <c r="J73" t="s">
        <v>1157</v>
      </c>
      <c r="K73" t="s">
        <v>1682</v>
      </c>
      <c r="L73" t="s">
        <v>31</v>
      </c>
      <c r="M73" t="s">
        <v>37</v>
      </c>
      <c r="N73" t="s">
        <v>33</v>
      </c>
      <c r="O73" t="s">
        <v>1623</v>
      </c>
      <c r="Q73">
        <v>5179</v>
      </c>
      <c r="R73">
        <v>0</v>
      </c>
      <c r="S73">
        <v>0</v>
      </c>
      <c r="T73">
        <v>5179</v>
      </c>
      <c r="U73" t="s">
        <v>51</v>
      </c>
      <c r="V73" t="s">
        <v>35</v>
      </c>
      <c r="W73">
        <v>340048</v>
      </c>
      <c r="X73" t="s">
        <v>1649</v>
      </c>
      <c r="Z73" t="s">
        <v>524</v>
      </c>
      <c r="AA73" t="s">
        <v>34</v>
      </c>
      <c r="AB73" t="s">
        <v>1751</v>
      </c>
    </row>
    <row r="74" spans="1:28" x14ac:dyDescent="0.2">
      <c r="A74">
        <v>4200136</v>
      </c>
      <c r="B74">
        <v>1</v>
      </c>
      <c r="C74" s="12" t="str">
        <f t="shared" si="1"/>
        <v>4200136/1</v>
      </c>
      <c r="D74" t="s">
        <v>597</v>
      </c>
      <c r="E74" t="s">
        <v>28</v>
      </c>
      <c r="F74" t="s">
        <v>29</v>
      </c>
      <c r="G74" t="s">
        <v>30</v>
      </c>
      <c r="H74" t="s">
        <v>524</v>
      </c>
      <c r="I74">
        <v>340033</v>
      </c>
      <c r="J74" t="s">
        <v>1158</v>
      </c>
      <c r="K74" t="s">
        <v>1651</v>
      </c>
      <c r="L74" t="s">
        <v>31</v>
      </c>
      <c r="M74" t="s">
        <v>38</v>
      </c>
      <c r="N74" t="s">
        <v>33</v>
      </c>
      <c r="O74" t="s">
        <v>1623</v>
      </c>
      <c r="Q74">
        <v>4352</v>
      </c>
      <c r="R74">
        <v>0</v>
      </c>
      <c r="S74">
        <v>0</v>
      </c>
      <c r="T74">
        <v>4352</v>
      </c>
      <c r="U74" t="s">
        <v>1221</v>
      </c>
      <c r="V74" t="s">
        <v>39</v>
      </c>
      <c r="W74">
        <v>340042</v>
      </c>
      <c r="X74" t="s">
        <v>1632</v>
      </c>
      <c r="Z74" t="s">
        <v>524</v>
      </c>
      <c r="AB74" t="s">
        <v>1751</v>
      </c>
    </row>
    <row r="75" spans="1:28" x14ac:dyDescent="0.2">
      <c r="A75">
        <v>3239438</v>
      </c>
      <c r="B75">
        <v>1</v>
      </c>
      <c r="C75" s="12" t="str">
        <f t="shared" si="1"/>
        <v>3239438/1</v>
      </c>
      <c r="D75" t="s">
        <v>598</v>
      </c>
      <c r="E75" t="s">
        <v>28</v>
      </c>
      <c r="F75" t="s">
        <v>29</v>
      </c>
      <c r="G75" t="s">
        <v>30</v>
      </c>
      <c r="H75" t="s">
        <v>524</v>
      </c>
      <c r="I75">
        <v>340032</v>
      </c>
      <c r="J75" t="s">
        <v>1157</v>
      </c>
      <c r="K75" t="s">
        <v>1644</v>
      </c>
      <c r="L75" t="s">
        <v>31</v>
      </c>
      <c r="M75" t="s">
        <v>1616</v>
      </c>
      <c r="N75" t="s">
        <v>33</v>
      </c>
      <c r="O75" t="s">
        <v>1623</v>
      </c>
      <c r="Q75">
        <v>5293</v>
      </c>
      <c r="R75">
        <v>0</v>
      </c>
      <c r="S75">
        <v>0</v>
      </c>
      <c r="T75">
        <v>5293</v>
      </c>
      <c r="U75" t="s">
        <v>1222</v>
      </c>
      <c r="V75" t="s">
        <v>1616</v>
      </c>
      <c r="W75">
        <v>340043</v>
      </c>
      <c r="X75" t="s">
        <v>1628</v>
      </c>
      <c r="Z75" t="s">
        <v>524</v>
      </c>
      <c r="AA75" t="s">
        <v>34</v>
      </c>
      <c r="AB75" t="s">
        <v>1751</v>
      </c>
    </row>
    <row r="76" spans="1:28" x14ac:dyDescent="0.2">
      <c r="A76">
        <v>3883809</v>
      </c>
      <c r="B76">
        <v>1</v>
      </c>
      <c r="C76" s="12" t="str">
        <f t="shared" si="1"/>
        <v>3883809/1</v>
      </c>
      <c r="D76" t="s">
        <v>599</v>
      </c>
      <c r="E76" t="s">
        <v>28</v>
      </c>
      <c r="F76" t="s">
        <v>29</v>
      </c>
      <c r="G76" t="s">
        <v>30</v>
      </c>
      <c r="H76" t="s">
        <v>524</v>
      </c>
      <c r="I76">
        <v>340033</v>
      </c>
      <c r="J76" t="s">
        <v>1158</v>
      </c>
      <c r="K76" t="s">
        <v>1629</v>
      </c>
      <c r="L76" t="s">
        <v>31</v>
      </c>
      <c r="M76" t="s">
        <v>38</v>
      </c>
      <c r="N76" t="s">
        <v>33</v>
      </c>
      <c r="O76" t="s">
        <v>1623</v>
      </c>
      <c r="Q76">
        <v>3947</v>
      </c>
      <c r="R76">
        <v>0</v>
      </c>
      <c r="S76">
        <v>0</v>
      </c>
      <c r="T76">
        <v>3947</v>
      </c>
      <c r="U76" t="s">
        <v>1223</v>
      </c>
      <c r="V76" t="s">
        <v>39</v>
      </c>
      <c r="W76">
        <v>340042</v>
      </c>
      <c r="X76" t="s">
        <v>1632</v>
      </c>
      <c r="Z76" t="s">
        <v>524</v>
      </c>
      <c r="AB76" t="s">
        <v>1751</v>
      </c>
    </row>
    <row r="77" spans="1:28" x14ac:dyDescent="0.2">
      <c r="A77">
        <v>3477363</v>
      </c>
      <c r="B77">
        <v>1</v>
      </c>
      <c r="C77" s="12" t="str">
        <f t="shared" si="1"/>
        <v>3477363/1</v>
      </c>
      <c r="D77" t="s">
        <v>600</v>
      </c>
      <c r="E77" t="s">
        <v>28</v>
      </c>
      <c r="F77" t="s">
        <v>29</v>
      </c>
      <c r="G77" t="s">
        <v>30</v>
      </c>
      <c r="H77" t="s">
        <v>524</v>
      </c>
      <c r="I77">
        <v>340032</v>
      </c>
      <c r="J77" t="s">
        <v>1157</v>
      </c>
      <c r="K77" t="s">
        <v>1672</v>
      </c>
      <c r="L77" t="s">
        <v>31</v>
      </c>
      <c r="M77" t="s">
        <v>1616</v>
      </c>
      <c r="N77" t="s">
        <v>33</v>
      </c>
      <c r="O77" t="s">
        <v>1623</v>
      </c>
      <c r="Q77">
        <v>6458</v>
      </c>
      <c r="R77">
        <v>0</v>
      </c>
      <c r="S77">
        <v>0</v>
      </c>
      <c r="T77">
        <v>6458</v>
      </c>
      <c r="U77" t="s">
        <v>1224</v>
      </c>
      <c r="V77" t="s">
        <v>43</v>
      </c>
      <c r="W77">
        <v>340047</v>
      </c>
      <c r="X77" t="s">
        <v>1673</v>
      </c>
      <c r="Z77" t="s">
        <v>524</v>
      </c>
      <c r="AA77" t="s">
        <v>34</v>
      </c>
      <c r="AB77" t="s">
        <v>1751</v>
      </c>
    </row>
    <row r="78" spans="1:28" x14ac:dyDescent="0.2">
      <c r="A78">
        <v>1608428</v>
      </c>
      <c r="B78">
        <v>2</v>
      </c>
      <c r="C78" s="12" t="str">
        <f t="shared" si="1"/>
        <v>1608428/2</v>
      </c>
      <c r="D78" t="s">
        <v>601</v>
      </c>
      <c r="E78" t="s">
        <v>28</v>
      </c>
      <c r="F78" t="s">
        <v>29</v>
      </c>
      <c r="G78" t="s">
        <v>30</v>
      </c>
      <c r="H78" t="s">
        <v>524</v>
      </c>
      <c r="I78">
        <v>340032</v>
      </c>
      <c r="J78" t="s">
        <v>1157</v>
      </c>
      <c r="K78" t="s">
        <v>1683</v>
      </c>
      <c r="L78" t="s">
        <v>31</v>
      </c>
      <c r="M78" t="s">
        <v>35</v>
      </c>
      <c r="N78" t="s">
        <v>33</v>
      </c>
      <c r="O78" t="s">
        <v>1623</v>
      </c>
      <c r="Q78">
        <v>12565</v>
      </c>
      <c r="R78">
        <v>0</v>
      </c>
      <c r="S78">
        <v>0</v>
      </c>
      <c r="T78">
        <v>12565</v>
      </c>
      <c r="U78" t="s">
        <v>1225</v>
      </c>
      <c r="V78" t="s">
        <v>42</v>
      </c>
      <c r="W78">
        <v>340055</v>
      </c>
      <c r="X78" t="s">
        <v>1624</v>
      </c>
      <c r="Z78" t="s">
        <v>524</v>
      </c>
      <c r="AA78" t="s">
        <v>34</v>
      </c>
      <c r="AB78" t="s">
        <v>1751</v>
      </c>
    </row>
    <row r="79" spans="1:28" x14ac:dyDescent="0.2">
      <c r="A79">
        <v>3882144</v>
      </c>
      <c r="B79">
        <v>1</v>
      </c>
      <c r="C79" s="12" t="str">
        <f t="shared" si="1"/>
        <v>3882144/1</v>
      </c>
      <c r="D79" t="s">
        <v>602</v>
      </c>
      <c r="E79" t="s">
        <v>28</v>
      </c>
      <c r="F79" t="s">
        <v>29</v>
      </c>
      <c r="G79" t="s">
        <v>30</v>
      </c>
      <c r="H79" t="s">
        <v>524</v>
      </c>
      <c r="I79">
        <v>340033</v>
      </c>
      <c r="J79" t="s">
        <v>1158</v>
      </c>
      <c r="K79" t="s">
        <v>1658</v>
      </c>
      <c r="L79" t="s">
        <v>31</v>
      </c>
      <c r="M79" t="s">
        <v>38</v>
      </c>
      <c r="N79" t="s">
        <v>33</v>
      </c>
      <c r="O79" t="s">
        <v>1623</v>
      </c>
      <c r="Q79">
        <v>3955</v>
      </c>
      <c r="R79">
        <v>0</v>
      </c>
      <c r="S79">
        <v>0</v>
      </c>
      <c r="T79">
        <v>3955</v>
      </c>
      <c r="U79" t="s">
        <v>1201</v>
      </c>
      <c r="V79" t="s">
        <v>39</v>
      </c>
      <c r="W79">
        <v>340042</v>
      </c>
      <c r="X79" t="s">
        <v>1632</v>
      </c>
      <c r="Z79" t="s">
        <v>524</v>
      </c>
      <c r="AB79" t="s">
        <v>1751</v>
      </c>
    </row>
    <row r="80" spans="1:28" x14ac:dyDescent="0.2">
      <c r="A80">
        <v>3207285</v>
      </c>
      <c r="B80">
        <v>1</v>
      </c>
      <c r="C80" s="12" t="str">
        <f t="shared" si="1"/>
        <v>3207285/1</v>
      </c>
      <c r="D80" t="s">
        <v>603</v>
      </c>
      <c r="E80" t="s">
        <v>28</v>
      </c>
      <c r="F80" t="s">
        <v>29</v>
      </c>
      <c r="G80" t="s">
        <v>30</v>
      </c>
      <c r="H80" t="s">
        <v>524</v>
      </c>
      <c r="I80">
        <v>340034</v>
      </c>
      <c r="J80" t="s">
        <v>1156</v>
      </c>
      <c r="K80" t="s">
        <v>1629</v>
      </c>
      <c r="L80" t="s">
        <v>31</v>
      </c>
      <c r="M80" t="s">
        <v>39</v>
      </c>
      <c r="N80" t="s">
        <v>33</v>
      </c>
      <c r="O80" t="s">
        <v>1623</v>
      </c>
      <c r="Q80">
        <v>5398</v>
      </c>
      <c r="R80">
        <v>0</v>
      </c>
      <c r="S80">
        <v>0</v>
      </c>
      <c r="T80">
        <v>5398</v>
      </c>
      <c r="U80" t="s">
        <v>1226</v>
      </c>
      <c r="V80" t="s">
        <v>36</v>
      </c>
      <c r="W80">
        <v>340061</v>
      </c>
      <c r="X80" t="s">
        <v>1635</v>
      </c>
      <c r="Z80" t="s">
        <v>524</v>
      </c>
      <c r="AA80" t="s">
        <v>34</v>
      </c>
      <c r="AB80" t="s">
        <v>1751</v>
      </c>
    </row>
    <row r="81" spans="1:28" x14ac:dyDescent="0.2">
      <c r="A81">
        <v>3047644</v>
      </c>
      <c r="B81">
        <v>1</v>
      </c>
      <c r="C81" s="12" t="str">
        <f t="shared" si="1"/>
        <v>3047644/1</v>
      </c>
      <c r="D81" t="s">
        <v>604</v>
      </c>
      <c r="E81" t="s">
        <v>28</v>
      </c>
      <c r="F81" t="s">
        <v>29</v>
      </c>
      <c r="G81" t="s">
        <v>30</v>
      </c>
      <c r="H81" t="s">
        <v>524</v>
      </c>
      <c r="I81">
        <v>340032</v>
      </c>
      <c r="J81" t="s">
        <v>1157</v>
      </c>
      <c r="K81" t="s">
        <v>1668</v>
      </c>
      <c r="L81" t="s">
        <v>31</v>
      </c>
      <c r="M81" t="s">
        <v>48</v>
      </c>
      <c r="N81" t="s">
        <v>33</v>
      </c>
      <c r="O81" t="s">
        <v>1623</v>
      </c>
      <c r="Q81">
        <v>8750</v>
      </c>
      <c r="R81">
        <v>0</v>
      </c>
      <c r="S81">
        <v>0</v>
      </c>
      <c r="T81">
        <v>8750</v>
      </c>
      <c r="U81" t="s">
        <v>1684</v>
      </c>
      <c r="V81" t="s">
        <v>1618</v>
      </c>
      <c r="W81">
        <v>340050</v>
      </c>
      <c r="X81" t="s">
        <v>1640</v>
      </c>
      <c r="Z81" t="s">
        <v>524</v>
      </c>
      <c r="AA81" t="s">
        <v>34</v>
      </c>
      <c r="AB81" t="s">
        <v>1751</v>
      </c>
    </row>
    <row r="82" spans="1:28" x14ac:dyDescent="0.2">
      <c r="A82">
        <v>3208710</v>
      </c>
      <c r="B82">
        <v>1</v>
      </c>
      <c r="C82" s="12" t="str">
        <f t="shared" si="1"/>
        <v>3208710/1</v>
      </c>
      <c r="D82" t="s">
        <v>605</v>
      </c>
      <c r="E82" t="s">
        <v>28</v>
      </c>
      <c r="F82" t="s">
        <v>29</v>
      </c>
      <c r="G82" t="s">
        <v>30</v>
      </c>
      <c r="H82" t="s">
        <v>524</v>
      </c>
      <c r="I82">
        <v>340034</v>
      </c>
      <c r="J82" t="s">
        <v>1156</v>
      </c>
      <c r="K82" t="s">
        <v>1685</v>
      </c>
      <c r="L82" t="s">
        <v>31</v>
      </c>
      <c r="M82" t="s">
        <v>32</v>
      </c>
      <c r="N82" t="s">
        <v>33</v>
      </c>
      <c r="O82" t="s">
        <v>1623</v>
      </c>
      <c r="Q82">
        <v>5389</v>
      </c>
      <c r="R82">
        <v>0</v>
      </c>
      <c r="S82">
        <v>0</v>
      </c>
      <c r="T82">
        <v>5389</v>
      </c>
      <c r="U82" t="s">
        <v>1228</v>
      </c>
      <c r="V82" t="s">
        <v>42</v>
      </c>
      <c r="W82">
        <v>340061</v>
      </c>
      <c r="X82" t="s">
        <v>1635</v>
      </c>
      <c r="Z82" t="s">
        <v>524</v>
      </c>
      <c r="AA82" t="s">
        <v>34</v>
      </c>
      <c r="AB82" t="s">
        <v>1751</v>
      </c>
    </row>
    <row r="83" spans="1:28" x14ac:dyDescent="0.2">
      <c r="A83">
        <v>3200132</v>
      </c>
      <c r="B83">
        <v>1</v>
      </c>
      <c r="C83" s="12" t="str">
        <f t="shared" si="1"/>
        <v>3200132/1</v>
      </c>
      <c r="D83" t="s">
        <v>606</v>
      </c>
      <c r="E83" t="s">
        <v>41</v>
      </c>
      <c r="F83" t="s">
        <v>29</v>
      </c>
      <c r="G83" t="s">
        <v>30</v>
      </c>
      <c r="H83" t="s">
        <v>524</v>
      </c>
      <c r="I83">
        <v>340034</v>
      </c>
      <c r="J83" t="s">
        <v>1156</v>
      </c>
      <c r="K83" t="s">
        <v>1686</v>
      </c>
      <c r="L83" t="s">
        <v>31</v>
      </c>
      <c r="M83" t="s">
        <v>43</v>
      </c>
      <c r="N83" t="s">
        <v>33</v>
      </c>
      <c r="O83" t="s">
        <v>1623</v>
      </c>
      <c r="Q83">
        <v>5466</v>
      </c>
      <c r="R83">
        <v>0</v>
      </c>
      <c r="S83">
        <v>0</v>
      </c>
      <c r="T83">
        <v>5466</v>
      </c>
      <c r="U83" t="s">
        <v>1229</v>
      </c>
      <c r="V83" t="s">
        <v>43</v>
      </c>
      <c r="W83">
        <v>340061</v>
      </c>
      <c r="X83" t="s">
        <v>1635</v>
      </c>
      <c r="Z83" t="s">
        <v>524</v>
      </c>
      <c r="AA83" t="s">
        <v>34</v>
      </c>
      <c r="AB83" t="s">
        <v>1751</v>
      </c>
    </row>
    <row r="84" spans="1:28" x14ac:dyDescent="0.2">
      <c r="A84">
        <v>4231414</v>
      </c>
      <c r="B84">
        <v>1</v>
      </c>
      <c r="C84" s="12" t="str">
        <f t="shared" si="1"/>
        <v>4231414/1</v>
      </c>
      <c r="D84" t="s">
        <v>607</v>
      </c>
      <c r="E84" t="s">
        <v>28</v>
      </c>
      <c r="F84" t="s">
        <v>29</v>
      </c>
      <c r="G84" t="s">
        <v>30</v>
      </c>
      <c r="H84" t="s">
        <v>524</v>
      </c>
      <c r="I84">
        <v>340033</v>
      </c>
      <c r="J84" t="s">
        <v>1158</v>
      </c>
      <c r="K84" t="s">
        <v>1671</v>
      </c>
      <c r="L84" t="s">
        <v>31</v>
      </c>
      <c r="M84" t="s">
        <v>50</v>
      </c>
      <c r="N84" t="s">
        <v>33</v>
      </c>
      <c r="O84" t="s">
        <v>1623</v>
      </c>
      <c r="Q84">
        <v>3634</v>
      </c>
      <c r="R84">
        <v>0</v>
      </c>
      <c r="S84">
        <v>0</v>
      </c>
      <c r="T84">
        <v>3634</v>
      </c>
      <c r="U84" t="s">
        <v>1230</v>
      </c>
      <c r="V84" t="s">
        <v>44</v>
      </c>
      <c r="W84">
        <v>340042</v>
      </c>
      <c r="X84" t="s">
        <v>1632</v>
      </c>
      <c r="Z84" t="s">
        <v>524</v>
      </c>
      <c r="AB84" t="s">
        <v>1751</v>
      </c>
    </row>
    <row r="85" spans="1:28" x14ac:dyDescent="0.2">
      <c r="A85">
        <v>4213610</v>
      </c>
      <c r="B85">
        <v>1</v>
      </c>
      <c r="C85" s="12" t="str">
        <f t="shared" si="1"/>
        <v>4213610/1</v>
      </c>
      <c r="D85" t="s">
        <v>608</v>
      </c>
      <c r="E85" t="s">
        <v>41</v>
      </c>
      <c r="F85" t="s">
        <v>29</v>
      </c>
      <c r="G85" t="s">
        <v>30</v>
      </c>
      <c r="H85" t="s">
        <v>524</v>
      </c>
      <c r="I85">
        <v>340033</v>
      </c>
      <c r="J85" t="s">
        <v>1158</v>
      </c>
      <c r="K85" t="s">
        <v>1671</v>
      </c>
      <c r="L85" t="s">
        <v>31</v>
      </c>
      <c r="M85" t="s">
        <v>38</v>
      </c>
      <c r="N85" t="s">
        <v>33</v>
      </c>
      <c r="O85" t="s">
        <v>1623</v>
      </c>
      <c r="Q85">
        <v>4946</v>
      </c>
      <c r="R85">
        <v>0</v>
      </c>
      <c r="S85">
        <v>0</v>
      </c>
      <c r="T85">
        <v>4946</v>
      </c>
      <c r="U85" t="s">
        <v>1231</v>
      </c>
      <c r="V85" t="s">
        <v>39</v>
      </c>
      <c r="W85">
        <v>340042</v>
      </c>
      <c r="X85" t="s">
        <v>1632</v>
      </c>
      <c r="Z85" t="s">
        <v>524</v>
      </c>
      <c r="AB85" t="s">
        <v>1751</v>
      </c>
    </row>
    <row r="86" spans="1:28" x14ac:dyDescent="0.2">
      <c r="A86">
        <v>3972046</v>
      </c>
      <c r="B86">
        <v>1</v>
      </c>
      <c r="C86" s="12" t="str">
        <f t="shared" si="1"/>
        <v>3972046/1</v>
      </c>
      <c r="D86" t="s">
        <v>609</v>
      </c>
      <c r="E86" t="s">
        <v>28</v>
      </c>
      <c r="F86" t="s">
        <v>29</v>
      </c>
      <c r="G86" t="s">
        <v>30</v>
      </c>
      <c r="H86" t="s">
        <v>524</v>
      </c>
      <c r="I86">
        <v>340033</v>
      </c>
      <c r="J86" t="s">
        <v>1158</v>
      </c>
      <c r="K86" t="s">
        <v>1687</v>
      </c>
      <c r="L86" t="s">
        <v>31</v>
      </c>
      <c r="M86" t="s">
        <v>50</v>
      </c>
      <c r="N86" t="s">
        <v>33</v>
      </c>
      <c r="O86" t="s">
        <v>1623</v>
      </c>
      <c r="Q86">
        <v>3757</v>
      </c>
      <c r="R86">
        <v>0</v>
      </c>
      <c r="S86">
        <v>0</v>
      </c>
      <c r="T86">
        <v>3757</v>
      </c>
      <c r="U86" t="s">
        <v>1232</v>
      </c>
      <c r="V86" t="s">
        <v>44</v>
      </c>
      <c r="W86">
        <v>340042</v>
      </c>
      <c r="X86" t="s">
        <v>1632</v>
      </c>
      <c r="Z86" t="s">
        <v>524</v>
      </c>
      <c r="AB86" t="s">
        <v>1751</v>
      </c>
    </row>
    <row r="87" spans="1:28" x14ac:dyDescent="0.2">
      <c r="A87">
        <v>4436830</v>
      </c>
      <c r="B87">
        <v>1</v>
      </c>
      <c r="C87" s="12" t="str">
        <f t="shared" si="1"/>
        <v>4436830/1</v>
      </c>
      <c r="D87" t="s">
        <v>610</v>
      </c>
      <c r="E87" t="s">
        <v>28</v>
      </c>
      <c r="F87" t="s">
        <v>29</v>
      </c>
      <c r="G87" t="s">
        <v>30</v>
      </c>
      <c r="H87" t="s">
        <v>524</v>
      </c>
      <c r="I87">
        <v>340032</v>
      </c>
      <c r="J87" t="s">
        <v>1157</v>
      </c>
      <c r="K87" t="s">
        <v>1671</v>
      </c>
      <c r="L87" t="s">
        <v>31</v>
      </c>
      <c r="M87" t="s">
        <v>39</v>
      </c>
      <c r="N87" t="s">
        <v>33</v>
      </c>
      <c r="O87" t="s">
        <v>1623</v>
      </c>
      <c r="Q87">
        <v>2631</v>
      </c>
      <c r="R87">
        <v>0</v>
      </c>
      <c r="S87">
        <v>0</v>
      </c>
      <c r="T87">
        <v>2631</v>
      </c>
      <c r="U87" t="s">
        <v>1233</v>
      </c>
      <c r="V87" t="s">
        <v>39</v>
      </c>
      <c r="W87">
        <v>340043</v>
      </c>
      <c r="X87" t="s">
        <v>1628</v>
      </c>
      <c r="Z87" t="s">
        <v>524</v>
      </c>
      <c r="AA87" t="s">
        <v>34</v>
      </c>
      <c r="AB87" t="s">
        <v>1751</v>
      </c>
    </row>
    <row r="88" spans="1:28" x14ac:dyDescent="0.2">
      <c r="A88">
        <v>3044424</v>
      </c>
      <c r="B88">
        <v>1</v>
      </c>
      <c r="C88" s="12" t="str">
        <f t="shared" si="1"/>
        <v>3044424/1</v>
      </c>
      <c r="D88" t="s">
        <v>611</v>
      </c>
      <c r="E88" t="s">
        <v>41</v>
      </c>
      <c r="F88" t="s">
        <v>29</v>
      </c>
      <c r="G88" t="s">
        <v>30</v>
      </c>
      <c r="H88" t="s">
        <v>524</v>
      </c>
      <c r="I88">
        <v>340034</v>
      </c>
      <c r="J88" t="s">
        <v>1156</v>
      </c>
      <c r="K88" t="s">
        <v>1671</v>
      </c>
      <c r="L88" t="s">
        <v>31</v>
      </c>
      <c r="M88" t="s">
        <v>1656</v>
      </c>
      <c r="N88" t="s">
        <v>33</v>
      </c>
      <c r="O88" t="s">
        <v>1623</v>
      </c>
      <c r="Q88">
        <v>7541</v>
      </c>
      <c r="R88">
        <v>0</v>
      </c>
      <c r="S88">
        <v>0</v>
      </c>
      <c r="T88">
        <v>7541</v>
      </c>
      <c r="U88" t="s">
        <v>52</v>
      </c>
      <c r="V88" t="s">
        <v>1620</v>
      </c>
      <c r="W88">
        <v>340067</v>
      </c>
      <c r="X88" t="s">
        <v>1667</v>
      </c>
      <c r="Z88" t="s">
        <v>524</v>
      </c>
      <c r="AA88" t="s">
        <v>34</v>
      </c>
      <c r="AB88" t="s">
        <v>1751</v>
      </c>
    </row>
    <row r="89" spans="1:28" x14ac:dyDescent="0.2">
      <c r="A89">
        <v>3116999</v>
      </c>
      <c r="B89">
        <v>1</v>
      </c>
      <c r="C89" s="12" t="str">
        <f t="shared" si="1"/>
        <v>3116999/1</v>
      </c>
      <c r="D89" t="s">
        <v>612</v>
      </c>
      <c r="E89" t="s">
        <v>28</v>
      </c>
      <c r="F89" t="s">
        <v>29</v>
      </c>
      <c r="G89" t="s">
        <v>30</v>
      </c>
      <c r="H89" t="s">
        <v>524</v>
      </c>
      <c r="I89">
        <v>340032</v>
      </c>
      <c r="J89" t="s">
        <v>1157</v>
      </c>
      <c r="K89" t="s">
        <v>1678</v>
      </c>
      <c r="L89" t="s">
        <v>31</v>
      </c>
      <c r="M89" t="s">
        <v>40</v>
      </c>
      <c r="N89" t="s">
        <v>33</v>
      </c>
      <c r="O89" t="s">
        <v>1623</v>
      </c>
      <c r="Q89">
        <v>5630</v>
      </c>
      <c r="R89">
        <v>0</v>
      </c>
      <c r="S89">
        <v>0</v>
      </c>
      <c r="T89">
        <v>5630</v>
      </c>
      <c r="U89" t="s">
        <v>1172</v>
      </c>
      <c r="V89" t="s">
        <v>40</v>
      </c>
      <c r="W89">
        <v>340048</v>
      </c>
      <c r="X89" t="s">
        <v>1649</v>
      </c>
      <c r="Z89" t="s">
        <v>524</v>
      </c>
      <c r="AA89" t="s">
        <v>34</v>
      </c>
      <c r="AB89" t="s">
        <v>1751</v>
      </c>
    </row>
    <row r="90" spans="1:28" x14ac:dyDescent="0.2">
      <c r="A90">
        <v>3882934</v>
      </c>
      <c r="B90">
        <v>1</v>
      </c>
      <c r="C90" s="12" t="str">
        <f t="shared" si="1"/>
        <v>3882934/1</v>
      </c>
      <c r="D90" t="s">
        <v>613</v>
      </c>
      <c r="E90" t="s">
        <v>41</v>
      </c>
      <c r="F90" t="s">
        <v>29</v>
      </c>
      <c r="G90" t="s">
        <v>30</v>
      </c>
      <c r="H90" t="s">
        <v>524</v>
      </c>
      <c r="I90">
        <v>340033</v>
      </c>
      <c r="J90" t="s">
        <v>1158</v>
      </c>
      <c r="K90" t="s">
        <v>1665</v>
      </c>
      <c r="L90" t="s">
        <v>31</v>
      </c>
      <c r="M90" t="s">
        <v>35</v>
      </c>
      <c r="N90" t="s">
        <v>33</v>
      </c>
      <c r="O90" t="s">
        <v>1623</v>
      </c>
      <c r="Q90">
        <v>3971</v>
      </c>
      <c r="R90">
        <v>0</v>
      </c>
      <c r="S90">
        <v>0</v>
      </c>
      <c r="T90">
        <v>3971</v>
      </c>
      <c r="U90" t="s">
        <v>1162</v>
      </c>
      <c r="V90" t="s">
        <v>35</v>
      </c>
      <c r="W90">
        <v>340042</v>
      </c>
      <c r="X90" t="s">
        <v>1632</v>
      </c>
      <c r="Z90" t="s">
        <v>524</v>
      </c>
      <c r="AB90" t="s">
        <v>1751</v>
      </c>
    </row>
    <row r="91" spans="1:28" x14ac:dyDescent="0.2">
      <c r="A91">
        <v>3177254</v>
      </c>
      <c r="B91">
        <v>1</v>
      </c>
      <c r="C91" s="12" t="str">
        <f t="shared" si="1"/>
        <v>3177254/1</v>
      </c>
      <c r="D91" t="s">
        <v>614</v>
      </c>
      <c r="E91" t="s">
        <v>28</v>
      </c>
      <c r="F91" t="s">
        <v>29</v>
      </c>
      <c r="G91" t="s">
        <v>30</v>
      </c>
      <c r="H91" t="s">
        <v>524</v>
      </c>
      <c r="I91">
        <v>340034</v>
      </c>
      <c r="J91" t="s">
        <v>1156</v>
      </c>
      <c r="K91" t="s">
        <v>1688</v>
      </c>
      <c r="L91" t="s">
        <v>31</v>
      </c>
      <c r="M91" t="s">
        <v>43</v>
      </c>
      <c r="N91" t="s">
        <v>1689</v>
      </c>
      <c r="O91" t="s">
        <v>1623</v>
      </c>
      <c r="Q91">
        <v>5550</v>
      </c>
      <c r="R91">
        <v>0</v>
      </c>
      <c r="S91">
        <v>0</v>
      </c>
      <c r="T91">
        <v>5550</v>
      </c>
      <c r="U91" t="s">
        <v>1234</v>
      </c>
      <c r="V91" t="s">
        <v>1619</v>
      </c>
      <c r="W91">
        <v>340061</v>
      </c>
      <c r="X91" t="s">
        <v>1635</v>
      </c>
      <c r="Z91" t="s">
        <v>524</v>
      </c>
      <c r="AA91" t="s">
        <v>34</v>
      </c>
      <c r="AB91" t="s">
        <v>1751</v>
      </c>
    </row>
    <row r="92" spans="1:28" x14ac:dyDescent="0.2">
      <c r="A92">
        <v>3882187</v>
      </c>
      <c r="B92">
        <v>1</v>
      </c>
      <c r="C92" s="12" t="str">
        <f t="shared" si="1"/>
        <v>3882187/1</v>
      </c>
      <c r="D92" t="s">
        <v>615</v>
      </c>
      <c r="E92" t="s">
        <v>28</v>
      </c>
      <c r="F92" t="s">
        <v>29</v>
      </c>
      <c r="G92" t="s">
        <v>30</v>
      </c>
      <c r="H92" t="s">
        <v>524</v>
      </c>
      <c r="I92">
        <v>340033</v>
      </c>
      <c r="J92" t="s">
        <v>1158</v>
      </c>
      <c r="K92" t="s">
        <v>1690</v>
      </c>
      <c r="L92" t="s">
        <v>31</v>
      </c>
      <c r="M92" t="s">
        <v>44</v>
      </c>
      <c r="N92" t="s">
        <v>33</v>
      </c>
      <c r="O92" t="s">
        <v>1623</v>
      </c>
      <c r="Q92">
        <v>4838</v>
      </c>
      <c r="R92">
        <v>0</v>
      </c>
      <c r="S92">
        <v>0</v>
      </c>
      <c r="T92">
        <v>4838</v>
      </c>
      <c r="U92" t="s">
        <v>1235</v>
      </c>
      <c r="V92" t="s">
        <v>37</v>
      </c>
      <c r="W92">
        <v>340042</v>
      </c>
      <c r="X92" t="s">
        <v>1632</v>
      </c>
      <c r="Z92" t="s">
        <v>524</v>
      </c>
      <c r="AB92" t="s">
        <v>1751</v>
      </c>
    </row>
    <row r="93" spans="1:28" x14ac:dyDescent="0.2">
      <c r="A93">
        <v>3870499</v>
      </c>
      <c r="B93">
        <v>1</v>
      </c>
      <c r="C93" s="12" t="str">
        <f t="shared" si="1"/>
        <v>3870499/1</v>
      </c>
      <c r="D93" t="s">
        <v>616</v>
      </c>
      <c r="E93" t="s">
        <v>28</v>
      </c>
      <c r="F93" t="s">
        <v>29</v>
      </c>
      <c r="G93" t="s">
        <v>30</v>
      </c>
      <c r="H93" t="s">
        <v>524</v>
      </c>
      <c r="I93">
        <v>340032</v>
      </c>
      <c r="J93" t="s">
        <v>1157</v>
      </c>
      <c r="K93" t="s">
        <v>1691</v>
      </c>
      <c r="L93" t="s">
        <v>31</v>
      </c>
      <c r="M93" t="s">
        <v>35</v>
      </c>
      <c r="N93" t="s">
        <v>33</v>
      </c>
      <c r="O93" t="s">
        <v>1623</v>
      </c>
      <c r="Q93">
        <v>4027</v>
      </c>
      <c r="R93">
        <v>0</v>
      </c>
      <c r="S93">
        <v>0</v>
      </c>
      <c r="T93">
        <v>4027</v>
      </c>
      <c r="U93" t="s">
        <v>1161</v>
      </c>
      <c r="V93" t="s">
        <v>35</v>
      </c>
      <c r="W93">
        <v>340050</v>
      </c>
      <c r="X93" t="s">
        <v>1640</v>
      </c>
      <c r="Z93" t="s">
        <v>524</v>
      </c>
      <c r="AA93" t="s">
        <v>34</v>
      </c>
      <c r="AB93" t="s">
        <v>1751</v>
      </c>
    </row>
    <row r="94" spans="1:28" x14ac:dyDescent="0.2">
      <c r="A94">
        <v>3124371</v>
      </c>
      <c r="B94">
        <v>1</v>
      </c>
      <c r="C94" s="12" t="str">
        <f t="shared" si="1"/>
        <v>3124371/1</v>
      </c>
      <c r="D94" t="s">
        <v>617</v>
      </c>
      <c r="E94" t="s">
        <v>28</v>
      </c>
      <c r="F94" t="s">
        <v>29</v>
      </c>
      <c r="G94" t="s">
        <v>30</v>
      </c>
      <c r="H94" t="s">
        <v>524</v>
      </c>
      <c r="I94">
        <v>340032</v>
      </c>
      <c r="J94" t="s">
        <v>1157</v>
      </c>
      <c r="K94" t="s">
        <v>1651</v>
      </c>
      <c r="L94" t="s">
        <v>31</v>
      </c>
      <c r="M94" t="s">
        <v>40</v>
      </c>
      <c r="N94" t="s">
        <v>33</v>
      </c>
      <c r="O94" t="s">
        <v>1623</v>
      </c>
      <c r="Q94">
        <v>7806</v>
      </c>
      <c r="R94">
        <v>0</v>
      </c>
      <c r="S94">
        <v>0</v>
      </c>
      <c r="T94">
        <v>7806</v>
      </c>
      <c r="U94" t="s">
        <v>1236</v>
      </c>
      <c r="V94" t="s">
        <v>40</v>
      </c>
      <c r="W94">
        <v>340048</v>
      </c>
      <c r="X94" t="s">
        <v>1649</v>
      </c>
      <c r="Z94" t="s">
        <v>524</v>
      </c>
      <c r="AA94" t="s">
        <v>34</v>
      </c>
      <c r="AB94" t="s">
        <v>1751</v>
      </c>
    </row>
    <row r="95" spans="1:28" x14ac:dyDescent="0.2">
      <c r="A95">
        <v>3131149</v>
      </c>
      <c r="B95">
        <v>1</v>
      </c>
      <c r="C95" s="12" t="str">
        <f t="shared" si="1"/>
        <v>3131149/1</v>
      </c>
      <c r="D95" t="s">
        <v>618</v>
      </c>
      <c r="E95" t="s">
        <v>28</v>
      </c>
      <c r="F95" t="s">
        <v>29</v>
      </c>
      <c r="G95" t="s">
        <v>30</v>
      </c>
      <c r="H95" t="s">
        <v>524</v>
      </c>
      <c r="I95">
        <v>340032</v>
      </c>
      <c r="J95" t="s">
        <v>1157</v>
      </c>
      <c r="K95" t="s">
        <v>1692</v>
      </c>
      <c r="L95" t="s">
        <v>31</v>
      </c>
      <c r="M95" t="s">
        <v>40</v>
      </c>
      <c r="N95" t="s">
        <v>33</v>
      </c>
      <c r="O95" t="s">
        <v>1623</v>
      </c>
      <c r="Q95">
        <v>5602</v>
      </c>
      <c r="R95">
        <v>0</v>
      </c>
      <c r="S95">
        <v>0</v>
      </c>
      <c r="T95">
        <v>5602</v>
      </c>
      <c r="U95" t="s">
        <v>1237</v>
      </c>
      <c r="V95" t="s">
        <v>40</v>
      </c>
      <c r="W95">
        <v>340043</v>
      </c>
      <c r="X95" t="s">
        <v>1628</v>
      </c>
      <c r="Z95" t="s">
        <v>524</v>
      </c>
      <c r="AA95" t="s">
        <v>34</v>
      </c>
      <c r="AB95" t="s">
        <v>1751</v>
      </c>
    </row>
    <row r="96" spans="1:28" x14ac:dyDescent="0.2">
      <c r="A96">
        <v>2806355</v>
      </c>
      <c r="B96">
        <v>2</v>
      </c>
      <c r="C96" s="12" t="str">
        <f t="shared" si="1"/>
        <v>2806355/2</v>
      </c>
      <c r="D96" t="s">
        <v>619</v>
      </c>
      <c r="E96" t="s">
        <v>28</v>
      </c>
      <c r="F96" t="s">
        <v>29</v>
      </c>
      <c r="G96" t="s">
        <v>30</v>
      </c>
      <c r="H96" t="s">
        <v>524</v>
      </c>
      <c r="I96">
        <v>340033</v>
      </c>
      <c r="J96" t="s">
        <v>1158</v>
      </c>
      <c r="K96" t="s">
        <v>1629</v>
      </c>
      <c r="L96" t="s">
        <v>31</v>
      </c>
      <c r="M96" t="s">
        <v>44</v>
      </c>
      <c r="N96" t="s">
        <v>33</v>
      </c>
      <c r="O96" t="s">
        <v>1623</v>
      </c>
      <c r="Q96">
        <v>7470</v>
      </c>
      <c r="R96">
        <v>0</v>
      </c>
      <c r="S96">
        <v>0</v>
      </c>
      <c r="T96">
        <v>7470</v>
      </c>
      <c r="U96" t="s">
        <v>1238</v>
      </c>
      <c r="V96" t="s">
        <v>37</v>
      </c>
      <c r="W96">
        <v>340042</v>
      </c>
      <c r="X96" t="s">
        <v>1632</v>
      </c>
      <c r="Z96" t="s">
        <v>524</v>
      </c>
      <c r="AB96" t="s">
        <v>1751</v>
      </c>
    </row>
    <row r="97" spans="1:28" x14ac:dyDescent="0.2">
      <c r="A97">
        <v>3208818</v>
      </c>
      <c r="B97">
        <v>1</v>
      </c>
      <c r="C97" s="12" t="str">
        <f t="shared" si="1"/>
        <v>3208818/1</v>
      </c>
      <c r="D97" t="s">
        <v>620</v>
      </c>
      <c r="E97" t="s">
        <v>28</v>
      </c>
      <c r="F97" t="s">
        <v>29</v>
      </c>
      <c r="G97" t="s">
        <v>30</v>
      </c>
      <c r="H97" t="s">
        <v>524</v>
      </c>
      <c r="I97">
        <v>340034</v>
      </c>
      <c r="J97" t="s">
        <v>1156</v>
      </c>
      <c r="K97" t="s">
        <v>1629</v>
      </c>
      <c r="L97" t="s">
        <v>31</v>
      </c>
      <c r="M97" t="s">
        <v>36</v>
      </c>
      <c r="N97" t="s">
        <v>33</v>
      </c>
      <c r="O97" t="s">
        <v>1623</v>
      </c>
      <c r="Q97">
        <v>7048</v>
      </c>
      <c r="R97">
        <v>0</v>
      </c>
      <c r="S97">
        <v>0</v>
      </c>
      <c r="T97">
        <v>7048</v>
      </c>
      <c r="U97" t="s">
        <v>1239</v>
      </c>
      <c r="V97" t="s">
        <v>35</v>
      </c>
      <c r="W97">
        <v>340067</v>
      </c>
      <c r="X97" t="s">
        <v>1667</v>
      </c>
      <c r="Z97" t="s">
        <v>524</v>
      </c>
      <c r="AA97" t="s">
        <v>34</v>
      </c>
      <c r="AB97" t="s">
        <v>1751</v>
      </c>
    </row>
    <row r="98" spans="1:28" x14ac:dyDescent="0.2">
      <c r="A98">
        <v>3682900</v>
      </c>
      <c r="B98">
        <v>1</v>
      </c>
      <c r="C98" s="12" t="str">
        <f t="shared" si="1"/>
        <v>3682900/1</v>
      </c>
      <c r="D98" t="s">
        <v>621</v>
      </c>
      <c r="E98" t="s">
        <v>28</v>
      </c>
      <c r="F98" t="s">
        <v>29</v>
      </c>
      <c r="G98" t="s">
        <v>30</v>
      </c>
      <c r="H98" t="s">
        <v>524</v>
      </c>
      <c r="I98">
        <v>340032</v>
      </c>
      <c r="J98" t="s">
        <v>1157</v>
      </c>
      <c r="K98" t="s">
        <v>1693</v>
      </c>
      <c r="L98" t="s">
        <v>31</v>
      </c>
      <c r="M98" t="s">
        <v>35</v>
      </c>
      <c r="N98" t="s">
        <v>33</v>
      </c>
      <c r="O98" t="s">
        <v>1623</v>
      </c>
      <c r="Q98">
        <v>7206</v>
      </c>
      <c r="R98">
        <v>0</v>
      </c>
      <c r="S98">
        <v>0</v>
      </c>
      <c r="T98">
        <v>7206</v>
      </c>
      <c r="U98" t="s">
        <v>1240</v>
      </c>
      <c r="V98" t="s">
        <v>42</v>
      </c>
      <c r="W98">
        <v>340055</v>
      </c>
      <c r="X98" t="s">
        <v>1624</v>
      </c>
      <c r="Z98" t="s">
        <v>524</v>
      </c>
      <c r="AA98" t="s">
        <v>34</v>
      </c>
      <c r="AB98" t="s">
        <v>1751</v>
      </c>
    </row>
    <row r="99" spans="1:28" x14ac:dyDescent="0.2">
      <c r="A99">
        <v>3040054</v>
      </c>
      <c r="B99">
        <v>1</v>
      </c>
      <c r="C99" s="12" t="str">
        <f t="shared" si="1"/>
        <v>3040054/1</v>
      </c>
      <c r="D99" t="s">
        <v>622</v>
      </c>
      <c r="E99" t="s">
        <v>28</v>
      </c>
      <c r="F99" t="s">
        <v>29</v>
      </c>
      <c r="G99" t="s">
        <v>30</v>
      </c>
      <c r="H99" t="s">
        <v>524</v>
      </c>
      <c r="I99">
        <v>340032</v>
      </c>
      <c r="J99" t="s">
        <v>1157</v>
      </c>
      <c r="K99" t="s">
        <v>1694</v>
      </c>
      <c r="L99" t="s">
        <v>31</v>
      </c>
      <c r="M99" t="s">
        <v>1656</v>
      </c>
      <c r="N99" t="s">
        <v>33</v>
      </c>
      <c r="O99" t="s">
        <v>1623</v>
      </c>
      <c r="Q99">
        <v>10016</v>
      </c>
      <c r="R99">
        <v>0</v>
      </c>
      <c r="S99">
        <v>0</v>
      </c>
      <c r="T99">
        <v>10016</v>
      </c>
      <c r="U99" t="s">
        <v>1695</v>
      </c>
      <c r="V99" t="s">
        <v>1617</v>
      </c>
      <c r="W99">
        <v>340055</v>
      </c>
      <c r="X99" t="s">
        <v>1624</v>
      </c>
      <c r="Z99" t="s">
        <v>524</v>
      </c>
      <c r="AA99" t="s">
        <v>34</v>
      </c>
      <c r="AB99" t="s">
        <v>1751</v>
      </c>
    </row>
    <row r="100" spans="1:28" x14ac:dyDescent="0.2">
      <c r="A100">
        <v>3624579</v>
      </c>
      <c r="B100">
        <v>1</v>
      </c>
      <c r="C100" s="12" t="str">
        <f t="shared" si="1"/>
        <v>3624579/1</v>
      </c>
      <c r="D100" t="s">
        <v>623</v>
      </c>
      <c r="E100" t="s">
        <v>28</v>
      </c>
      <c r="F100" t="s">
        <v>29</v>
      </c>
      <c r="G100" t="s">
        <v>30</v>
      </c>
      <c r="H100" t="s">
        <v>524</v>
      </c>
      <c r="I100">
        <v>340034</v>
      </c>
      <c r="J100" t="s">
        <v>1156</v>
      </c>
      <c r="K100" t="s">
        <v>1661</v>
      </c>
      <c r="L100" t="s">
        <v>31</v>
      </c>
      <c r="M100" t="s">
        <v>44</v>
      </c>
      <c r="N100" t="s">
        <v>33</v>
      </c>
      <c r="O100" t="s">
        <v>1623</v>
      </c>
      <c r="Q100">
        <v>4725</v>
      </c>
      <c r="R100">
        <v>0</v>
      </c>
      <c r="S100">
        <v>0</v>
      </c>
      <c r="T100">
        <v>4725</v>
      </c>
      <c r="U100" t="s">
        <v>1242</v>
      </c>
      <c r="V100" t="s">
        <v>37</v>
      </c>
      <c r="W100">
        <v>340061</v>
      </c>
      <c r="X100" t="s">
        <v>1635</v>
      </c>
      <c r="Z100" t="s">
        <v>524</v>
      </c>
      <c r="AA100" t="s">
        <v>34</v>
      </c>
      <c r="AB100" t="s">
        <v>1751</v>
      </c>
    </row>
    <row r="101" spans="1:28" x14ac:dyDescent="0.2">
      <c r="A101">
        <v>3115089</v>
      </c>
      <c r="B101">
        <v>1</v>
      </c>
      <c r="C101" s="12" t="str">
        <f t="shared" si="1"/>
        <v>3115089/1</v>
      </c>
      <c r="D101" t="s">
        <v>624</v>
      </c>
      <c r="E101" t="s">
        <v>28</v>
      </c>
      <c r="F101" t="s">
        <v>29</v>
      </c>
      <c r="G101" t="s">
        <v>30</v>
      </c>
      <c r="H101" t="s">
        <v>524</v>
      </c>
      <c r="I101">
        <v>340032</v>
      </c>
      <c r="J101" t="s">
        <v>1157</v>
      </c>
      <c r="K101" t="s">
        <v>1651</v>
      </c>
      <c r="L101" t="s">
        <v>31</v>
      </c>
      <c r="M101" t="s">
        <v>40</v>
      </c>
      <c r="N101" t="s">
        <v>33</v>
      </c>
      <c r="O101" t="s">
        <v>1623</v>
      </c>
      <c r="Q101">
        <v>5633</v>
      </c>
      <c r="R101">
        <v>0</v>
      </c>
      <c r="S101">
        <v>0</v>
      </c>
      <c r="T101">
        <v>5633</v>
      </c>
      <c r="U101" t="s">
        <v>1164</v>
      </c>
      <c r="V101" t="s">
        <v>40</v>
      </c>
      <c r="W101">
        <v>340048</v>
      </c>
      <c r="X101" t="s">
        <v>1649</v>
      </c>
      <c r="Z101" t="s">
        <v>524</v>
      </c>
      <c r="AA101" t="s">
        <v>34</v>
      </c>
      <c r="AB101" t="s">
        <v>1751</v>
      </c>
    </row>
    <row r="102" spans="1:28" x14ac:dyDescent="0.2">
      <c r="A102">
        <v>3117332</v>
      </c>
      <c r="B102">
        <v>1</v>
      </c>
      <c r="C102" s="12" t="str">
        <f t="shared" si="1"/>
        <v>3117332/1</v>
      </c>
      <c r="D102" t="s">
        <v>625</v>
      </c>
      <c r="E102" t="s">
        <v>28</v>
      </c>
      <c r="F102" t="s">
        <v>29</v>
      </c>
      <c r="G102" t="s">
        <v>30</v>
      </c>
      <c r="H102" t="s">
        <v>524</v>
      </c>
      <c r="I102">
        <v>340034</v>
      </c>
      <c r="J102" t="s">
        <v>1156</v>
      </c>
      <c r="K102" t="s">
        <v>1648</v>
      </c>
      <c r="L102" t="s">
        <v>31</v>
      </c>
      <c r="M102" t="s">
        <v>40</v>
      </c>
      <c r="N102" t="s">
        <v>33</v>
      </c>
      <c r="O102" t="s">
        <v>1623</v>
      </c>
      <c r="Q102">
        <v>5630</v>
      </c>
      <c r="R102">
        <v>0</v>
      </c>
      <c r="S102">
        <v>0</v>
      </c>
      <c r="T102">
        <v>5630</v>
      </c>
      <c r="U102" t="s">
        <v>1172</v>
      </c>
      <c r="V102" t="s">
        <v>40</v>
      </c>
      <c r="W102">
        <v>340061</v>
      </c>
      <c r="X102" t="s">
        <v>1635</v>
      </c>
      <c r="Z102" t="s">
        <v>524</v>
      </c>
      <c r="AA102" t="s">
        <v>34</v>
      </c>
      <c r="AB102" t="s">
        <v>1751</v>
      </c>
    </row>
    <row r="103" spans="1:28" x14ac:dyDescent="0.2">
      <c r="A103">
        <v>3230562</v>
      </c>
      <c r="B103">
        <v>1</v>
      </c>
      <c r="C103" s="12" t="str">
        <f t="shared" si="1"/>
        <v>3230562/1</v>
      </c>
      <c r="D103" t="s">
        <v>626</v>
      </c>
      <c r="E103" t="s">
        <v>28</v>
      </c>
      <c r="F103" t="s">
        <v>29</v>
      </c>
      <c r="G103" t="s">
        <v>30</v>
      </c>
      <c r="H103" t="s">
        <v>524</v>
      </c>
      <c r="I103">
        <v>340032</v>
      </c>
      <c r="J103" t="s">
        <v>1157</v>
      </c>
      <c r="K103" t="s">
        <v>1641</v>
      </c>
      <c r="L103" t="s">
        <v>31</v>
      </c>
      <c r="M103" t="s">
        <v>1616</v>
      </c>
      <c r="N103" t="s">
        <v>33</v>
      </c>
      <c r="O103" t="s">
        <v>1623</v>
      </c>
      <c r="Q103">
        <v>5805</v>
      </c>
      <c r="R103">
        <v>0</v>
      </c>
      <c r="S103">
        <v>0</v>
      </c>
      <c r="T103">
        <v>5805</v>
      </c>
      <c r="U103" t="s">
        <v>1243</v>
      </c>
      <c r="V103" t="s">
        <v>43</v>
      </c>
      <c r="W103">
        <v>340046</v>
      </c>
      <c r="X103" t="s">
        <v>1626</v>
      </c>
      <c r="Z103" t="s">
        <v>524</v>
      </c>
      <c r="AA103" t="s">
        <v>34</v>
      </c>
      <c r="AB103" t="s">
        <v>1751</v>
      </c>
    </row>
    <row r="104" spans="1:28" x14ac:dyDescent="0.2">
      <c r="A104">
        <v>3126480</v>
      </c>
      <c r="B104">
        <v>1</v>
      </c>
      <c r="C104" s="12" t="str">
        <f t="shared" si="1"/>
        <v>3126480/1</v>
      </c>
      <c r="D104" t="s">
        <v>627</v>
      </c>
      <c r="E104" t="s">
        <v>28</v>
      </c>
      <c r="F104" t="s">
        <v>29</v>
      </c>
      <c r="G104" t="s">
        <v>30</v>
      </c>
      <c r="H104" t="s">
        <v>524</v>
      </c>
      <c r="I104">
        <v>340032</v>
      </c>
      <c r="J104" t="s">
        <v>1157</v>
      </c>
      <c r="K104" t="s">
        <v>1629</v>
      </c>
      <c r="L104" t="s">
        <v>31</v>
      </c>
      <c r="M104" t="s">
        <v>1616</v>
      </c>
      <c r="N104" t="s">
        <v>33</v>
      </c>
      <c r="O104" t="s">
        <v>1623</v>
      </c>
      <c r="Q104">
        <v>9068</v>
      </c>
      <c r="R104">
        <v>0</v>
      </c>
      <c r="S104">
        <v>0</v>
      </c>
      <c r="T104">
        <v>9068</v>
      </c>
      <c r="U104" t="s">
        <v>1244</v>
      </c>
      <c r="V104" t="s">
        <v>43</v>
      </c>
      <c r="W104">
        <v>340044</v>
      </c>
      <c r="X104" t="s">
        <v>1669</v>
      </c>
      <c r="Z104" t="s">
        <v>524</v>
      </c>
      <c r="AA104" t="s">
        <v>34</v>
      </c>
      <c r="AB104" t="s">
        <v>1751</v>
      </c>
    </row>
    <row r="105" spans="1:28" x14ac:dyDescent="0.2">
      <c r="A105">
        <v>4213483</v>
      </c>
      <c r="B105">
        <v>1</v>
      </c>
      <c r="C105" s="12" t="str">
        <f t="shared" si="1"/>
        <v>4213483/1</v>
      </c>
      <c r="D105" t="s">
        <v>628</v>
      </c>
      <c r="E105" t="s">
        <v>28</v>
      </c>
      <c r="F105" t="s">
        <v>29</v>
      </c>
      <c r="G105" t="s">
        <v>30</v>
      </c>
      <c r="H105" t="s">
        <v>524</v>
      </c>
      <c r="I105">
        <v>340033</v>
      </c>
      <c r="J105" t="s">
        <v>1158</v>
      </c>
      <c r="K105" t="s">
        <v>1690</v>
      </c>
      <c r="L105" t="s">
        <v>31</v>
      </c>
      <c r="M105" t="s">
        <v>38</v>
      </c>
      <c r="N105" t="s">
        <v>33</v>
      </c>
      <c r="O105" t="s">
        <v>1623</v>
      </c>
      <c r="Q105">
        <v>8712</v>
      </c>
      <c r="R105">
        <v>0</v>
      </c>
      <c r="S105">
        <v>0</v>
      </c>
      <c r="T105">
        <v>8712</v>
      </c>
      <c r="U105" t="s">
        <v>1245</v>
      </c>
      <c r="V105" t="s">
        <v>39</v>
      </c>
      <c r="W105">
        <v>340042</v>
      </c>
      <c r="X105" t="s">
        <v>1632</v>
      </c>
      <c r="Z105" t="s">
        <v>524</v>
      </c>
      <c r="AB105" t="s">
        <v>1751</v>
      </c>
    </row>
    <row r="106" spans="1:28" x14ac:dyDescent="0.2">
      <c r="A106">
        <v>3031390</v>
      </c>
      <c r="B106">
        <v>1</v>
      </c>
      <c r="C106" s="12" t="str">
        <f t="shared" si="1"/>
        <v>3031390/1</v>
      </c>
      <c r="D106" t="s">
        <v>629</v>
      </c>
      <c r="E106" t="s">
        <v>28</v>
      </c>
      <c r="F106" t="s">
        <v>29</v>
      </c>
      <c r="G106" t="s">
        <v>30</v>
      </c>
      <c r="H106" t="s">
        <v>524</v>
      </c>
      <c r="I106">
        <v>340032</v>
      </c>
      <c r="J106" t="s">
        <v>1157</v>
      </c>
      <c r="K106" t="s">
        <v>1696</v>
      </c>
      <c r="L106" t="s">
        <v>31</v>
      </c>
      <c r="M106" t="s">
        <v>1697</v>
      </c>
      <c r="N106" t="s">
        <v>33</v>
      </c>
      <c r="O106" t="s">
        <v>1623</v>
      </c>
      <c r="Q106">
        <v>13809</v>
      </c>
      <c r="R106">
        <v>0</v>
      </c>
      <c r="S106">
        <v>0</v>
      </c>
      <c r="T106">
        <v>13809</v>
      </c>
      <c r="U106" t="s">
        <v>1246</v>
      </c>
      <c r="V106" t="s">
        <v>1621</v>
      </c>
      <c r="W106">
        <v>340047</v>
      </c>
      <c r="X106" t="s">
        <v>1673</v>
      </c>
      <c r="Z106" t="s">
        <v>524</v>
      </c>
      <c r="AA106" t="s">
        <v>34</v>
      </c>
      <c r="AB106" t="s">
        <v>1751</v>
      </c>
    </row>
    <row r="107" spans="1:28" x14ac:dyDescent="0.2">
      <c r="A107">
        <v>3048128</v>
      </c>
      <c r="B107">
        <v>1</v>
      </c>
      <c r="C107" s="12" t="str">
        <f t="shared" si="1"/>
        <v>3048128/1</v>
      </c>
      <c r="D107" t="s">
        <v>630</v>
      </c>
      <c r="E107" t="s">
        <v>28</v>
      </c>
      <c r="F107" t="s">
        <v>29</v>
      </c>
      <c r="G107" t="s">
        <v>30</v>
      </c>
      <c r="H107" t="s">
        <v>524</v>
      </c>
      <c r="I107">
        <v>340034</v>
      </c>
      <c r="J107" t="s">
        <v>1156</v>
      </c>
      <c r="K107" t="s">
        <v>1674</v>
      </c>
      <c r="L107" t="s">
        <v>31</v>
      </c>
      <c r="M107" t="s">
        <v>1617</v>
      </c>
      <c r="N107" t="s">
        <v>33</v>
      </c>
      <c r="O107" t="s">
        <v>1623</v>
      </c>
      <c r="Q107">
        <v>6902</v>
      </c>
      <c r="R107">
        <v>0</v>
      </c>
      <c r="S107">
        <v>0</v>
      </c>
      <c r="T107">
        <v>6902</v>
      </c>
      <c r="U107" t="s">
        <v>1247</v>
      </c>
      <c r="V107" t="s">
        <v>1620</v>
      </c>
      <c r="W107">
        <v>340064</v>
      </c>
      <c r="X107" t="s">
        <v>1643</v>
      </c>
      <c r="Z107" t="s">
        <v>524</v>
      </c>
      <c r="AA107" t="s">
        <v>34</v>
      </c>
      <c r="AB107" t="s">
        <v>1751</v>
      </c>
    </row>
    <row r="108" spans="1:28" x14ac:dyDescent="0.2">
      <c r="A108">
        <v>3882969</v>
      </c>
      <c r="B108">
        <v>1</v>
      </c>
      <c r="C108" s="12" t="str">
        <f t="shared" si="1"/>
        <v>3882969/1</v>
      </c>
      <c r="D108" t="s">
        <v>631</v>
      </c>
      <c r="E108" t="s">
        <v>28</v>
      </c>
      <c r="F108" t="s">
        <v>29</v>
      </c>
      <c r="G108" t="s">
        <v>30</v>
      </c>
      <c r="H108" t="s">
        <v>524</v>
      </c>
      <c r="I108">
        <v>340033</v>
      </c>
      <c r="J108" t="s">
        <v>1158</v>
      </c>
      <c r="K108" t="s">
        <v>1671</v>
      </c>
      <c r="L108" t="s">
        <v>31</v>
      </c>
      <c r="M108" t="s">
        <v>44</v>
      </c>
      <c r="N108" t="s">
        <v>33</v>
      </c>
      <c r="O108" t="s">
        <v>1623</v>
      </c>
      <c r="Q108">
        <v>5936</v>
      </c>
      <c r="R108">
        <v>0</v>
      </c>
      <c r="S108">
        <v>0</v>
      </c>
      <c r="T108">
        <v>5936</v>
      </c>
      <c r="U108" t="s">
        <v>1248</v>
      </c>
      <c r="V108" t="s">
        <v>37</v>
      </c>
      <c r="W108">
        <v>340042</v>
      </c>
      <c r="X108" t="s">
        <v>1632</v>
      </c>
      <c r="Z108" t="s">
        <v>524</v>
      </c>
      <c r="AB108" t="s">
        <v>1751</v>
      </c>
    </row>
    <row r="109" spans="1:28" x14ac:dyDescent="0.2">
      <c r="A109">
        <v>3208877</v>
      </c>
      <c r="B109">
        <v>1</v>
      </c>
      <c r="C109" s="12" t="str">
        <f t="shared" si="1"/>
        <v>3208877/1</v>
      </c>
      <c r="D109" t="s">
        <v>632</v>
      </c>
      <c r="E109" t="s">
        <v>28</v>
      </c>
      <c r="F109" t="s">
        <v>29</v>
      </c>
      <c r="G109" t="s">
        <v>30</v>
      </c>
      <c r="H109" t="s">
        <v>524</v>
      </c>
      <c r="I109">
        <v>340032</v>
      </c>
      <c r="J109" t="s">
        <v>1157</v>
      </c>
      <c r="K109" t="s">
        <v>1694</v>
      </c>
      <c r="L109" t="s">
        <v>31</v>
      </c>
      <c r="M109" t="s">
        <v>1616</v>
      </c>
      <c r="N109" t="s">
        <v>33</v>
      </c>
      <c r="O109" t="s">
        <v>1623</v>
      </c>
      <c r="Q109">
        <v>5385</v>
      </c>
      <c r="R109">
        <v>0</v>
      </c>
      <c r="S109">
        <v>0</v>
      </c>
      <c r="T109">
        <v>5385</v>
      </c>
      <c r="U109" t="s">
        <v>1249</v>
      </c>
      <c r="V109" t="s">
        <v>1616</v>
      </c>
      <c r="W109">
        <v>340045</v>
      </c>
      <c r="X109" t="s">
        <v>1698</v>
      </c>
      <c r="Z109" t="s">
        <v>524</v>
      </c>
      <c r="AA109" t="s">
        <v>34</v>
      </c>
      <c r="AB109" t="s">
        <v>1751</v>
      </c>
    </row>
    <row r="110" spans="1:28" x14ac:dyDescent="0.2">
      <c r="A110">
        <v>3131114</v>
      </c>
      <c r="B110">
        <v>1</v>
      </c>
      <c r="C110" s="12" t="str">
        <f t="shared" si="1"/>
        <v>3131114/1</v>
      </c>
      <c r="D110" t="s">
        <v>633</v>
      </c>
      <c r="E110" t="s">
        <v>28</v>
      </c>
      <c r="F110" t="s">
        <v>29</v>
      </c>
      <c r="G110" t="s">
        <v>30</v>
      </c>
      <c r="H110" t="s">
        <v>524</v>
      </c>
      <c r="I110">
        <v>340032</v>
      </c>
      <c r="J110" t="s">
        <v>1157</v>
      </c>
      <c r="K110" t="s">
        <v>1688</v>
      </c>
      <c r="L110" t="s">
        <v>31</v>
      </c>
      <c r="M110" t="s">
        <v>1618</v>
      </c>
      <c r="N110" t="s">
        <v>33</v>
      </c>
      <c r="O110" t="s">
        <v>1623</v>
      </c>
      <c r="Q110">
        <v>5602</v>
      </c>
      <c r="R110">
        <v>0</v>
      </c>
      <c r="S110">
        <v>0</v>
      </c>
      <c r="T110">
        <v>5602</v>
      </c>
      <c r="U110" t="s">
        <v>1237</v>
      </c>
      <c r="V110" t="s">
        <v>1618</v>
      </c>
      <c r="W110">
        <v>340055</v>
      </c>
      <c r="X110" t="s">
        <v>1624</v>
      </c>
      <c r="Z110" t="s">
        <v>524</v>
      </c>
      <c r="AA110" t="s">
        <v>34</v>
      </c>
      <c r="AB110" t="s">
        <v>1751</v>
      </c>
    </row>
    <row r="111" spans="1:28" x14ac:dyDescent="0.2">
      <c r="A111">
        <v>3767442</v>
      </c>
      <c r="B111">
        <v>1</v>
      </c>
      <c r="C111" s="12" t="str">
        <f t="shared" si="1"/>
        <v>3767442/1</v>
      </c>
      <c r="D111" t="s">
        <v>634</v>
      </c>
      <c r="E111" t="s">
        <v>28</v>
      </c>
      <c r="F111" t="s">
        <v>29</v>
      </c>
      <c r="G111" t="s">
        <v>30</v>
      </c>
      <c r="H111" t="s">
        <v>524</v>
      </c>
      <c r="I111">
        <v>340032</v>
      </c>
      <c r="J111" t="s">
        <v>1157</v>
      </c>
      <c r="K111" t="s">
        <v>1651</v>
      </c>
      <c r="L111" t="s">
        <v>31</v>
      </c>
      <c r="M111" t="s">
        <v>37</v>
      </c>
      <c r="N111" t="s">
        <v>33</v>
      </c>
      <c r="O111" t="s">
        <v>1623</v>
      </c>
      <c r="Q111">
        <v>4405</v>
      </c>
      <c r="R111">
        <v>0</v>
      </c>
      <c r="S111">
        <v>0</v>
      </c>
      <c r="T111">
        <v>4405</v>
      </c>
      <c r="U111" t="s">
        <v>1250</v>
      </c>
      <c r="V111" t="s">
        <v>35</v>
      </c>
      <c r="W111">
        <v>340048</v>
      </c>
      <c r="X111" t="s">
        <v>1649</v>
      </c>
      <c r="Z111" t="s">
        <v>524</v>
      </c>
      <c r="AA111" t="s">
        <v>34</v>
      </c>
      <c r="AB111" t="s">
        <v>1751</v>
      </c>
    </row>
    <row r="112" spans="1:28" x14ac:dyDescent="0.2">
      <c r="A112">
        <v>3050513</v>
      </c>
      <c r="B112">
        <v>2</v>
      </c>
      <c r="C112" s="12" t="str">
        <f t="shared" si="1"/>
        <v>3050513/2</v>
      </c>
      <c r="D112" t="s">
        <v>635</v>
      </c>
      <c r="E112" t="s">
        <v>28</v>
      </c>
      <c r="F112" t="s">
        <v>29</v>
      </c>
      <c r="G112" t="s">
        <v>30</v>
      </c>
      <c r="H112" t="s">
        <v>524</v>
      </c>
      <c r="I112">
        <v>340032</v>
      </c>
      <c r="J112" t="s">
        <v>1157</v>
      </c>
      <c r="K112" t="s">
        <v>1672</v>
      </c>
      <c r="L112" t="s">
        <v>31</v>
      </c>
      <c r="M112" t="s">
        <v>1619</v>
      </c>
      <c r="N112" t="s">
        <v>33</v>
      </c>
      <c r="O112" t="s">
        <v>1623</v>
      </c>
      <c r="Q112">
        <v>6784</v>
      </c>
      <c r="R112">
        <v>0</v>
      </c>
      <c r="S112">
        <v>0</v>
      </c>
      <c r="T112">
        <v>6784</v>
      </c>
      <c r="U112" t="s">
        <v>1251</v>
      </c>
      <c r="V112" t="s">
        <v>1619</v>
      </c>
      <c r="W112">
        <v>340043</v>
      </c>
      <c r="X112" t="s">
        <v>1628</v>
      </c>
      <c r="Z112" t="s">
        <v>524</v>
      </c>
      <c r="AA112" t="s">
        <v>34</v>
      </c>
      <c r="AB112" t="s">
        <v>1751</v>
      </c>
    </row>
    <row r="113" spans="1:28" x14ac:dyDescent="0.2">
      <c r="A113">
        <v>3714080</v>
      </c>
      <c r="B113">
        <v>1</v>
      </c>
      <c r="C113" s="12" t="str">
        <f t="shared" si="1"/>
        <v>3714080/1</v>
      </c>
      <c r="D113" t="s">
        <v>636</v>
      </c>
      <c r="E113" t="s">
        <v>28</v>
      </c>
      <c r="F113" t="s">
        <v>29</v>
      </c>
      <c r="G113" t="s">
        <v>30</v>
      </c>
      <c r="H113" t="s">
        <v>524</v>
      </c>
      <c r="I113">
        <v>340032</v>
      </c>
      <c r="J113" t="s">
        <v>1157</v>
      </c>
      <c r="K113" t="s">
        <v>1651</v>
      </c>
      <c r="L113" t="s">
        <v>31</v>
      </c>
      <c r="M113" t="s">
        <v>35</v>
      </c>
      <c r="N113" t="s">
        <v>33</v>
      </c>
      <c r="O113" t="s">
        <v>1623</v>
      </c>
      <c r="Q113">
        <v>4510</v>
      </c>
      <c r="R113">
        <v>0</v>
      </c>
      <c r="S113">
        <v>0</v>
      </c>
      <c r="T113">
        <v>4510</v>
      </c>
      <c r="U113" t="s">
        <v>1252</v>
      </c>
      <c r="V113" t="s">
        <v>32</v>
      </c>
      <c r="W113">
        <v>340048</v>
      </c>
      <c r="X113" t="s">
        <v>1649</v>
      </c>
      <c r="Z113" t="s">
        <v>524</v>
      </c>
      <c r="AA113" t="s">
        <v>34</v>
      </c>
      <c r="AB113" t="s">
        <v>1751</v>
      </c>
    </row>
    <row r="114" spans="1:28" x14ac:dyDescent="0.2">
      <c r="A114">
        <v>3126560</v>
      </c>
      <c r="B114">
        <v>1</v>
      </c>
      <c r="C114" s="12" t="str">
        <f t="shared" si="1"/>
        <v>3126560/1</v>
      </c>
      <c r="D114" t="s">
        <v>637</v>
      </c>
      <c r="E114" t="s">
        <v>28</v>
      </c>
      <c r="F114" t="s">
        <v>29</v>
      </c>
      <c r="G114" t="s">
        <v>30</v>
      </c>
      <c r="H114" t="s">
        <v>524</v>
      </c>
      <c r="I114">
        <v>340034</v>
      </c>
      <c r="J114" t="s">
        <v>1156</v>
      </c>
      <c r="K114" t="s">
        <v>1675</v>
      </c>
      <c r="L114" t="s">
        <v>31</v>
      </c>
      <c r="M114" t="s">
        <v>42</v>
      </c>
      <c r="N114" t="s">
        <v>33</v>
      </c>
      <c r="O114" t="s">
        <v>1623</v>
      </c>
      <c r="Q114">
        <v>5616</v>
      </c>
      <c r="R114">
        <v>0</v>
      </c>
      <c r="S114">
        <v>0</v>
      </c>
      <c r="T114">
        <v>5616</v>
      </c>
      <c r="U114" t="s">
        <v>1253</v>
      </c>
      <c r="V114" t="s">
        <v>1616</v>
      </c>
      <c r="W114">
        <v>340061</v>
      </c>
      <c r="X114" t="s">
        <v>1635</v>
      </c>
      <c r="Z114" t="s">
        <v>524</v>
      </c>
      <c r="AA114" t="s">
        <v>34</v>
      </c>
      <c r="AB114" t="s">
        <v>1751</v>
      </c>
    </row>
    <row r="115" spans="1:28" x14ac:dyDescent="0.2">
      <c r="A115">
        <v>3883000</v>
      </c>
      <c r="B115">
        <v>1</v>
      </c>
      <c r="C115" s="12" t="str">
        <f t="shared" si="1"/>
        <v>3883000/1</v>
      </c>
      <c r="D115" t="s">
        <v>638</v>
      </c>
      <c r="E115" t="s">
        <v>28</v>
      </c>
      <c r="F115" t="s">
        <v>29</v>
      </c>
      <c r="G115" t="s">
        <v>30</v>
      </c>
      <c r="H115" t="s">
        <v>524</v>
      </c>
      <c r="I115">
        <v>340033</v>
      </c>
      <c r="J115" t="s">
        <v>1158</v>
      </c>
      <c r="K115" t="s">
        <v>1665</v>
      </c>
      <c r="L115" t="s">
        <v>31</v>
      </c>
      <c r="M115" t="s">
        <v>35</v>
      </c>
      <c r="N115" t="s">
        <v>33</v>
      </c>
      <c r="O115" t="s">
        <v>1623</v>
      </c>
      <c r="Q115">
        <v>4133</v>
      </c>
      <c r="R115">
        <v>0</v>
      </c>
      <c r="S115">
        <v>0</v>
      </c>
      <c r="T115">
        <v>4133</v>
      </c>
      <c r="U115" t="s">
        <v>1254</v>
      </c>
      <c r="V115" t="s">
        <v>35</v>
      </c>
      <c r="W115">
        <v>340042</v>
      </c>
      <c r="X115" t="s">
        <v>1632</v>
      </c>
      <c r="Z115" t="s">
        <v>524</v>
      </c>
      <c r="AB115" t="s">
        <v>1751</v>
      </c>
    </row>
    <row r="116" spans="1:28" x14ac:dyDescent="0.2">
      <c r="A116">
        <v>3207153</v>
      </c>
      <c r="B116">
        <v>1</v>
      </c>
      <c r="C116" s="12" t="str">
        <f t="shared" si="1"/>
        <v>3207153/1</v>
      </c>
      <c r="D116" t="s">
        <v>639</v>
      </c>
      <c r="E116" t="s">
        <v>28</v>
      </c>
      <c r="F116" t="s">
        <v>29</v>
      </c>
      <c r="G116" t="s">
        <v>30</v>
      </c>
      <c r="H116" t="s">
        <v>524</v>
      </c>
      <c r="I116">
        <v>340034</v>
      </c>
      <c r="J116" t="s">
        <v>1156</v>
      </c>
      <c r="K116" t="s">
        <v>1675</v>
      </c>
      <c r="L116" t="s">
        <v>31</v>
      </c>
      <c r="M116" t="s">
        <v>43</v>
      </c>
      <c r="N116" t="s">
        <v>33</v>
      </c>
      <c r="O116" t="s">
        <v>1623</v>
      </c>
      <c r="Q116">
        <v>6031</v>
      </c>
      <c r="R116">
        <v>0</v>
      </c>
      <c r="S116">
        <v>0</v>
      </c>
      <c r="T116">
        <v>6031</v>
      </c>
      <c r="U116" t="s">
        <v>1255</v>
      </c>
      <c r="V116" t="s">
        <v>1619</v>
      </c>
      <c r="W116">
        <v>340064</v>
      </c>
      <c r="X116" t="s">
        <v>1643</v>
      </c>
      <c r="Z116" t="s">
        <v>524</v>
      </c>
      <c r="AA116" t="s">
        <v>34</v>
      </c>
      <c r="AB116" t="s">
        <v>1751</v>
      </c>
    </row>
    <row r="117" spans="1:28" x14ac:dyDescent="0.2">
      <c r="A117">
        <v>3883817</v>
      </c>
      <c r="B117">
        <v>1</v>
      </c>
      <c r="C117" s="12" t="str">
        <f t="shared" si="1"/>
        <v>3883817/1</v>
      </c>
      <c r="D117" t="s">
        <v>640</v>
      </c>
      <c r="E117" t="s">
        <v>28</v>
      </c>
      <c r="F117" t="s">
        <v>29</v>
      </c>
      <c r="G117" t="s">
        <v>30</v>
      </c>
      <c r="H117" t="s">
        <v>524</v>
      </c>
      <c r="I117">
        <v>340033</v>
      </c>
      <c r="J117" t="s">
        <v>1158</v>
      </c>
      <c r="K117" t="s">
        <v>1625</v>
      </c>
      <c r="L117" t="s">
        <v>31</v>
      </c>
      <c r="M117" t="s">
        <v>38</v>
      </c>
      <c r="N117" t="s">
        <v>33</v>
      </c>
      <c r="O117" t="s">
        <v>1623</v>
      </c>
      <c r="Q117">
        <v>3971</v>
      </c>
      <c r="R117">
        <v>0</v>
      </c>
      <c r="S117">
        <v>0</v>
      </c>
      <c r="T117">
        <v>3971</v>
      </c>
      <c r="U117" t="s">
        <v>1162</v>
      </c>
      <c r="V117" t="s">
        <v>39</v>
      </c>
      <c r="W117">
        <v>340042</v>
      </c>
      <c r="X117" t="s">
        <v>1632</v>
      </c>
      <c r="Z117" t="s">
        <v>524</v>
      </c>
      <c r="AB117" t="s">
        <v>1751</v>
      </c>
    </row>
    <row r="118" spans="1:28" x14ac:dyDescent="0.2">
      <c r="A118">
        <v>3021971</v>
      </c>
      <c r="B118">
        <v>2</v>
      </c>
      <c r="C118" s="12" t="str">
        <f t="shared" si="1"/>
        <v>3021971/2</v>
      </c>
      <c r="D118" t="s">
        <v>641</v>
      </c>
      <c r="E118" t="s">
        <v>28</v>
      </c>
      <c r="F118" t="s">
        <v>29</v>
      </c>
      <c r="G118" t="s">
        <v>30</v>
      </c>
      <c r="H118" t="s">
        <v>524</v>
      </c>
      <c r="I118">
        <v>340032</v>
      </c>
      <c r="J118" t="s">
        <v>1157</v>
      </c>
      <c r="K118" t="s">
        <v>1629</v>
      </c>
      <c r="L118" t="s">
        <v>31</v>
      </c>
      <c r="M118" t="s">
        <v>40</v>
      </c>
      <c r="N118" t="s">
        <v>33</v>
      </c>
      <c r="O118" t="s">
        <v>1623</v>
      </c>
      <c r="Q118">
        <v>8242</v>
      </c>
      <c r="R118">
        <v>0</v>
      </c>
      <c r="S118">
        <v>0</v>
      </c>
      <c r="T118">
        <v>8242</v>
      </c>
      <c r="U118" t="s">
        <v>1256</v>
      </c>
      <c r="V118" t="s">
        <v>40</v>
      </c>
      <c r="W118">
        <v>340043</v>
      </c>
      <c r="X118" t="s">
        <v>1628</v>
      </c>
      <c r="Z118" t="s">
        <v>524</v>
      </c>
      <c r="AA118" t="s">
        <v>34</v>
      </c>
      <c r="AB118" t="s">
        <v>1751</v>
      </c>
    </row>
    <row r="119" spans="1:28" x14ac:dyDescent="0.2">
      <c r="A119">
        <v>3882217</v>
      </c>
      <c r="B119">
        <v>1</v>
      </c>
      <c r="C119" s="12" t="str">
        <f t="shared" si="1"/>
        <v>3882217/1</v>
      </c>
      <c r="D119" t="s">
        <v>642</v>
      </c>
      <c r="E119" t="s">
        <v>28</v>
      </c>
      <c r="F119" t="s">
        <v>29</v>
      </c>
      <c r="G119" t="s">
        <v>30</v>
      </c>
      <c r="H119" t="s">
        <v>524</v>
      </c>
      <c r="I119">
        <v>340033</v>
      </c>
      <c r="J119" t="s">
        <v>1158</v>
      </c>
      <c r="K119" t="s">
        <v>1699</v>
      </c>
      <c r="L119" t="s">
        <v>31</v>
      </c>
      <c r="M119" t="s">
        <v>38</v>
      </c>
      <c r="N119" t="s">
        <v>33</v>
      </c>
      <c r="O119" t="s">
        <v>1623</v>
      </c>
      <c r="Q119">
        <v>3971</v>
      </c>
      <c r="R119">
        <v>0</v>
      </c>
      <c r="S119">
        <v>0</v>
      </c>
      <c r="T119">
        <v>3971</v>
      </c>
      <c r="U119" t="s">
        <v>1162</v>
      </c>
      <c r="V119" t="s">
        <v>39</v>
      </c>
      <c r="W119">
        <v>340042</v>
      </c>
      <c r="X119" t="s">
        <v>1632</v>
      </c>
      <c r="Z119" t="s">
        <v>524</v>
      </c>
      <c r="AB119" t="s">
        <v>1751</v>
      </c>
    </row>
    <row r="120" spans="1:28" x14ac:dyDescent="0.2">
      <c r="A120">
        <v>3756840</v>
      </c>
      <c r="B120">
        <v>1</v>
      </c>
      <c r="C120" s="12" t="str">
        <f t="shared" si="1"/>
        <v>3756840/1</v>
      </c>
      <c r="D120" t="s">
        <v>643</v>
      </c>
      <c r="E120" t="s">
        <v>28</v>
      </c>
      <c r="F120" t="s">
        <v>29</v>
      </c>
      <c r="G120" t="s">
        <v>30</v>
      </c>
      <c r="H120" t="s">
        <v>524</v>
      </c>
      <c r="I120">
        <v>340032</v>
      </c>
      <c r="J120" t="s">
        <v>1157</v>
      </c>
      <c r="K120" t="s">
        <v>1696</v>
      </c>
      <c r="L120" t="s">
        <v>31</v>
      </c>
      <c r="M120" t="s">
        <v>35</v>
      </c>
      <c r="N120" t="s">
        <v>33</v>
      </c>
      <c r="O120" t="s">
        <v>1623</v>
      </c>
      <c r="Q120">
        <v>5056</v>
      </c>
      <c r="R120">
        <v>0</v>
      </c>
      <c r="S120">
        <v>0</v>
      </c>
      <c r="T120">
        <v>5056</v>
      </c>
      <c r="U120" t="s">
        <v>1257</v>
      </c>
      <c r="V120" t="s">
        <v>32</v>
      </c>
      <c r="W120">
        <v>340055</v>
      </c>
      <c r="X120" t="s">
        <v>1624</v>
      </c>
      <c r="Z120" t="s">
        <v>524</v>
      </c>
      <c r="AA120" t="s">
        <v>34</v>
      </c>
      <c r="AB120" t="s">
        <v>1751</v>
      </c>
    </row>
    <row r="121" spans="1:28" x14ac:dyDescent="0.2">
      <c r="A121">
        <v>3626288</v>
      </c>
      <c r="B121">
        <v>1</v>
      </c>
      <c r="C121" s="12" t="str">
        <f t="shared" si="1"/>
        <v>3626288/1</v>
      </c>
      <c r="D121" t="s">
        <v>644</v>
      </c>
      <c r="E121" t="s">
        <v>28</v>
      </c>
      <c r="F121" t="s">
        <v>29</v>
      </c>
      <c r="G121" t="s">
        <v>30</v>
      </c>
      <c r="H121" t="s">
        <v>524</v>
      </c>
      <c r="I121">
        <v>340034</v>
      </c>
      <c r="J121" t="s">
        <v>1156</v>
      </c>
      <c r="K121" t="s">
        <v>1687</v>
      </c>
      <c r="L121" t="s">
        <v>31</v>
      </c>
      <c r="M121" t="s">
        <v>36</v>
      </c>
      <c r="N121" t="s">
        <v>33</v>
      </c>
      <c r="O121" t="s">
        <v>1623</v>
      </c>
      <c r="Q121">
        <v>4718</v>
      </c>
      <c r="R121">
        <v>0</v>
      </c>
      <c r="S121">
        <v>0</v>
      </c>
      <c r="T121">
        <v>4718</v>
      </c>
      <c r="U121" t="s">
        <v>1258</v>
      </c>
      <c r="V121" t="s">
        <v>35</v>
      </c>
      <c r="W121">
        <v>340061</v>
      </c>
      <c r="X121" t="s">
        <v>1635</v>
      </c>
      <c r="Z121" t="s">
        <v>524</v>
      </c>
      <c r="AA121" t="s">
        <v>34</v>
      </c>
      <c r="AB121" t="s">
        <v>1751</v>
      </c>
    </row>
    <row r="122" spans="1:28" x14ac:dyDescent="0.2">
      <c r="A122">
        <v>3115305</v>
      </c>
      <c r="B122">
        <v>1</v>
      </c>
      <c r="C122" s="12" t="str">
        <f t="shared" si="1"/>
        <v>3115305/1</v>
      </c>
      <c r="D122" t="s">
        <v>645</v>
      </c>
      <c r="E122" t="s">
        <v>28</v>
      </c>
      <c r="F122" t="s">
        <v>29</v>
      </c>
      <c r="G122" t="s">
        <v>30</v>
      </c>
      <c r="H122" t="s">
        <v>524</v>
      </c>
      <c r="I122">
        <v>340032</v>
      </c>
      <c r="J122" t="s">
        <v>1157</v>
      </c>
      <c r="K122" t="s">
        <v>1651</v>
      </c>
      <c r="L122" t="s">
        <v>31</v>
      </c>
      <c r="M122" t="s">
        <v>40</v>
      </c>
      <c r="N122" t="s">
        <v>33</v>
      </c>
      <c r="O122" t="s">
        <v>1623</v>
      </c>
      <c r="Q122">
        <v>5634</v>
      </c>
      <c r="R122">
        <v>0</v>
      </c>
      <c r="S122">
        <v>0</v>
      </c>
      <c r="T122">
        <v>5634</v>
      </c>
      <c r="U122" t="s">
        <v>1259</v>
      </c>
      <c r="V122" t="s">
        <v>40</v>
      </c>
      <c r="W122">
        <v>340048</v>
      </c>
      <c r="X122" t="s">
        <v>1649</v>
      </c>
      <c r="Z122" t="s">
        <v>524</v>
      </c>
      <c r="AA122" t="s">
        <v>34</v>
      </c>
      <c r="AB122" t="s">
        <v>1751</v>
      </c>
    </row>
    <row r="123" spans="1:28" x14ac:dyDescent="0.2">
      <c r="A123">
        <v>3208036</v>
      </c>
      <c r="B123">
        <v>1</v>
      </c>
      <c r="C123" s="12" t="str">
        <f t="shared" si="1"/>
        <v>3208036/1</v>
      </c>
      <c r="D123" t="s">
        <v>646</v>
      </c>
      <c r="E123" t="s">
        <v>28</v>
      </c>
      <c r="F123" t="s">
        <v>29</v>
      </c>
      <c r="G123" t="s">
        <v>30</v>
      </c>
      <c r="H123" t="s">
        <v>524</v>
      </c>
      <c r="I123">
        <v>340032</v>
      </c>
      <c r="J123" t="s">
        <v>1157</v>
      </c>
      <c r="K123" t="s">
        <v>1700</v>
      </c>
      <c r="L123" t="s">
        <v>31</v>
      </c>
      <c r="M123" t="s">
        <v>1616</v>
      </c>
      <c r="N123" t="s">
        <v>33</v>
      </c>
      <c r="O123" t="s">
        <v>1623</v>
      </c>
      <c r="Q123">
        <v>6912</v>
      </c>
      <c r="R123">
        <v>0</v>
      </c>
      <c r="S123">
        <v>0</v>
      </c>
      <c r="T123">
        <v>6912</v>
      </c>
      <c r="U123" t="s">
        <v>1260</v>
      </c>
      <c r="V123" t="s">
        <v>43</v>
      </c>
      <c r="W123">
        <v>340046</v>
      </c>
      <c r="X123" t="s">
        <v>1626</v>
      </c>
      <c r="Z123" t="s">
        <v>524</v>
      </c>
      <c r="AA123" t="s">
        <v>34</v>
      </c>
      <c r="AB123" t="s">
        <v>1751</v>
      </c>
    </row>
    <row r="124" spans="1:28" x14ac:dyDescent="0.2">
      <c r="A124">
        <v>3897427</v>
      </c>
      <c r="B124">
        <v>1</v>
      </c>
      <c r="C124" s="12" t="str">
        <f t="shared" si="1"/>
        <v>3897427/1</v>
      </c>
      <c r="D124" t="s">
        <v>647</v>
      </c>
      <c r="E124" t="s">
        <v>28</v>
      </c>
      <c r="F124" t="s">
        <v>29</v>
      </c>
      <c r="G124" t="s">
        <v>30</v>
      </c>
      <c r="H124" t="s">
        <v>524</v>
      </c>
      <c r="I124">
        <v>340033</v>
      </c>
      <c r="J124" t="s">
        <v>1158</v>
      </c>
      <c r="K124" t="s">
        <v>1629</v>
      </c>
      <c r="L124" t="s">
        <v>31</v>
      </c>
      <c r="M124" t="s">
        <v>38</v>
      </c>
      <c r="N124" t="s">
        <v>33</v>
      </c>
      <c r="O124" t="s">
        <v>1623</v>
      </c>
      <c r="Q124">
        <v>3894</v>
      </c>
      <c r="R124">
        <v>0</v>
      </c>
      <c r="S124">
        <v>0</v>
      </c>
      <c r="T124">
        <v>3894</v>
      </c>
      <c r="U124" t="s">
        <v>53</v>
      </c>
      <c r="V124" t="s">
        <v>39</v>
      </c>
      <c r="W124">
        <v>340042</v>
      </c>
      <c r="X124" t="s">
        <v>1632</v>
      </c>
      <c r="Z124" t="s">
        <v>524</v>
      </c>
      <c r="AB124" t="s">
        <v>1751</v>
      </c>
    </row>
    <row r="125" spans="1:28" x14ac:dyDescent="0.2">
      <c r="A125">
        <v>3883051</v>
      </c>
      <c r="B125">
        <v>1</v>
      </c>
      <c r="C125" s="12" t="str">
        <f t="shared" si="1"/>
        <v>3883051/1</v>
      </c>
      <c r="D125" t="s">
        <v>648</v>
      </c>
      <c r="E125" t="s">
        <v>28</v>
      </c>
      <c r="F125" t="s">
        <v>29</v>
      </c>
      <c r="G125" t="s">
        <v>30</v>
      </c>
      <c r="H125" t="s">
        <v>524</v>
      </c>
      <c r="I125">
        <v>340033</v>
      </c>
      <c r="J125" t="s">
        <v>1158</v>
      </c>
      <c r="K125" t="s">
        <v>1701</v>
      </c>
      <c r="L125" t="s">
        <v>31</v>
      </c>
      <c r="M125" t="s">
        <v>44</v>
      </c>
      <c r="N125" t="s">
        <v>33</v>
      </c>
      <c r="O125" t="s">
        <v>1623</v>
      </c>
      <c r="Q125">
        <v>4181</v>
      </c>
      <c r="R125">
        <v>0</v>
      </c>
      <c r="S125">
        <v>0</v>
      </c>
      <c r="T125">
        <v>4181</v>
      </c>
      <c r="U125" t="s">
        <v>1261</v>
      </c>
      <c r="V125" t="s">
        <v>36</v>
      </c>
      <c r="W125">
        <v>340042</v>
      </c>
      <c r="X125" t="s">
        <v>1632</v>
      </c>
      <c r="Z125" t="s">
        <v>524</v>
      </c>
      <c r="AB125" t="s">
        <v>1751</v>
      </c>
    </row>
    <row r="126" spans="1:28" x14ac:dyDescent="0.2">
      <c r="A126">
        <v>3047474</v>
      </c>
      <c r="B126">
        <v>1</v>
      </c>
      <c r="C126" s="12" t="str">
        <f t="shared" si="1"/>
        <v>3047474/1</v>
      </c>
      <c r="D126" t="s">
        <v>649</v>
      </c>
      <c r="E126" t="s">
        <v>28</v>
      </c>
      <c r="F126" t="s">
        <v>29</v>
      </c>
      <c r="G126" t="s">
        <v>30</v>
      </c>
      <c r="H126" t="s">
        <v>524</v>
      </c>
      <c r="I126">
        <v>340034</v>
      </c>
      <c r="J126" t="s">
        <v>1156</v>
      </c>
      <c r="K126" t="s">
        <v>1674</v>
      </c>
      <c r="L126" t="s">
        <v>31</v>
      </c>
      <c r="M126" t="s">
        <v>1642</v>
      </c>
      <c r="N126" t="s">
        <v>33</v>
      </c>
      <c r="O126" t="s">
        <v>1623</v>
      </c>
      <c r="Q126">
        <v>7030</v>
      </c>
      <c r="R126">
        <v>0</v>
      </c>
      <c r="S126">
        <v>0</v>
      </c>
      <c r="T126">
        <v>7030</v>
      </c>
      <c r="U126" t="s">
        <v>1177</v>
      </c>
      <c r="V126" t="s">
        <v>1617</v>
      </c>
      <c r="W126">
        <v>340064</v>
      </c>
      <c r="X126" t="s">
        <v>1643</v>
      </c>
      <c r="Z126" t="s">
        <v>524</v>
      </c>
      <c r="AA126" t="s">
        <v>34</v>
      </c>
      <c r="AB126" t="s">
        <v>1751</v>
      </c>
    </row>
    <row r="127" spans="1:28" x14ac:dyDescent="0.2">
      <c r="A127">
        <v>3208338</v>
      </c>
      <c r="B127">
        <v>1</v>
      </c>
      <c r="C127" s="12" t="str">
        <f t="shared" si="1"/>
        <v>3208338/1</v>
      </c>
      <c r="D127" t="s">
        <v>650</v>
      </c>
      <c r="E127" t="s">
        <v>28</v>
      </c>
      <c r="F127" t="s">
        <v>29</v>
      </c>
      <c r="G127" t="s">
        <v>30</v>
      </c>
      <c r="H127" t="s">
        <v>524</v>
      </c>
      <c r="I127">
        <v>340032</v>
      </c>
      <c r="J127" t="s">
        <v>1157</v>
      </c>
      <c r="K127" t="s">
        <v>1702</v>
      </c>
      <c r="L127" t="s">
        <v>31</v>
      </c>
      <c r="M127" t="s">
        <v>1616</v>
      </c>
      <c r="N127" t="s">
        <v>33</v>
      </c>
      <c r="O127" t="s">
        <v>1623</v>
      </c>
      <c r="Q127">
        <v>5392</v>
      </c>
      <c r="R127">
        <v>0</v>
      </c>
      <c r="S127">
        <v>0</v>
      </c>
      <c r="T127">
        <v>5392</v>
      </c>
      <c r="U127" t="s">
        <v>1262</v>
      </c>
      <c r="V127" t="s">
        <v>1616</v>
      </c>
      <c r="W127">
        <v>340043</v>
      </c>
      <c r="X127" t="s">
        <v>1628</v>
      </c>
      <c r="Z127" t="s">
        <v>524</v>
      </c>
      <c r="AA127" t="s">
        <v>34</v>
      </c>
      <c r="AB127" t="s">
        <v>1751</v>
      </c>
    </row>
    <row r="128" spans="1:28" x14ac:dyDescent="0.2">
      <c r="A128">
        <v>4234332</v>
      </c>
      <c r="B128">
        <v>1</v>
      </c>
      <c r="C128" s="12" t="str">
        <f t="shared" si="1"/>
        <v>4234332/1</v>
      </c>
      <c r="D128" t="s">
        <v>651</v>
      </c>
      <c r="E128" t="s">
        <v>28</v>
      </c>
      <c r="F128" t="s">
        <v>29</v>
      </c>
      <c r="G128" t="s">
        <v>30</v>
      </c>
      <c r="H128" t="s">
        <v>524</v>
      </c>
      <c r="I128">
        <v>340033</v>
      </c>
      <c r="J128" t="s">
        <v>1158</v>
      </c>
      <c r="K128" t="s">
        <v>1629</v>
      </c>
      <c r="L128" t="s">
        <v>31</v>
      </c>
      <c r="M128" t="s">
        <v>38</v>
      </c>
      <c r="N128" t="s">
        <v>33</v>
      </c>
      <c r="O128" t="s">
        <v>1623</v>
      </c>
      <c r="Q128">
        <v>4029</v>
      </c>
      <c r="R128">
        <v>0</v>
      </c>
      <c r="S128">
        <v>0</v>
      </c>
      <c r="T128">
        <v>4029</v>
      </c>
      <c r="U128" t="s">
        <v>1263</v>
      </c>
      <c r="V128" t="s">
        <v>39</v>
      </c>
      <c r="W128">
        <v>340042</v>
      </c>
      <c r="X128" t="s">
        <v>1632</v>
      </c>
      <c r="Z128" t="s">
        <v>524</v>
      </c>
      <c r="AB128" t="s">
        <v>1751</v>
      </c>
    </row>
    <row r="129" spans="1:28" x14ac:dyDescent="0.2">
      <c r="A129">
        <v>4222660</v>
      </c>
      <c r="B129">
        <v>2</v>
      </c>
      <c r="C129" s="12" t="str">
        <f t="shared" si="1"/>
        <v>4222660/2</v>
      </c>
      <c r="D129" t="s">
        <v>652</v>
      </c>
      <c r="E129" t="s">
        <v>28</v>
      </c>
      <c r="F129" t="s">
        <v>29</v>
      </c>
      <c r="G129" t="s">
        <v>30</v>
      </c>
      <c r="H129" t="s">
        <v>524</v>
      </c>
      <c r="I129">
        <v>340033</v>
      </c>
      <c r="J129" t="s">
        <v>1158</v>
      </c>
      <c r="K129" t="s">
        <v>1629</v>
      </c>
      <c r="L129" t="s">
        <v>31</v>
      </c>
      <c r="M129" t="s">
        <v>38</v>
      </c>
      <c r="N129" t="s">
        <v>33</v>
      </c>
      <c r="O129" t="s">
        <v>1623</v>
      </c>
      <c r="Q129">
        <v>7963</v>
      </c>
      <c r="R129">
        <v>0</v>
      </c>
      <c r="S129">
        <v>0</v>
      </c>
      <c r="T129">
        <v>7963</v>
      </c>
      <c r="U129" t="s">
        <v>1264</v>
      </c>
      <c r="V129" t="s">
        <v>39</v>
      </c>
      <c r="W129">
        <v>340042</v>
      </c>
      <c r="X129" t="s">
        <v>1632</v>
      </c>
      <c r="Z129" t="s">
        <v>524</v>
      </c>
      <c r="AB129" t="s">
        <v>1751</v>
      </c>
    </row>
    <row r="130" spans="1:28" x14ac:dyDescent="0.2">
      <c r="A130">
        <v>3208176</v>
      </c>
      <c r="B130">
        <v>1</v>
      </c>
      <c r="C130" s="12" t="str">
        <f t="shared" ref="C130:C193" si="2">CONCATENATE(A130,"/",B130)</f>
        <v>3208176/1</v>
      </c>
      <c r="D130" t="s">
        <v>653</v>
      </c>
      <c r="E130" t="s">
        <v>28</v>
      </c>
      <c r="F130" t="s">
        <v>29</v>
      </c>
      <c r="G130" t="s">
        <v>30</v>
      </c>
      <c r="H130" t="s">
        <v>524</v>
      </c>
      <c r="I130">
        <v>340034</v>
      </c>
      <c r="J130" t="s">
        <v>1156</v>
      </c>
      <c r="K130" t="s">
        <v>1682</v>
      </c>
      <c r="L130" t="s">
        <v>31</v>
      </c>
      <c r="M130" t="s">
        <v>44</v>
      </c>
      <c r="N130" t="s">
        <v>33</v>
      </c>
      <c r="O130" t="s">
        <v>1623</v>
      </c>
      <c r="Q130">
        <v>5396</v>
      </c>
      <c r="R130">
        <v>0</v>
      </c>
      <c r="S130">
        <v>0</v>
      </c>
      <c r="T130">
        <v>5396</v>
      </c>
      <c r="U130" t="s">
        <v>1265</v>
      </c>
      <c r="V130" t="s">
        <v>37</v>
      </c>
      <c r="W130">
        <v>340067</v>
      </c>
      <c r="X130" t="s">
        <v>1667</v>
      </c>
      <c r="Z130" t="s">
        <v>524</v>
      </c>
      <c r="AA130" t="s">
        <v>34</v>
      </c>
      <c r="AB130" t="s">
        <v>1751</v>
      </c>
    </row>
    <row r="131" spans="1:28" x14ac:dyDescent="0.2">
      <c r="A131">
        <v>3871339</v>
      </c>
      <c r="B131">
        <v>1</v>
      </c>
      <c r="C131" s="12" t="str">
        <f t="shared" si="2"/>
        <v>3871339/1</v>
      </c>
      <c r="D131" t="s">
        <v>654</v>
      </c>
      <c r="E131" t="s">
        <v>28</v>
      </c>
      <c r="F131" t="s">
        <v>29</v>
      </c>
      <c r="G131" t="s">
        <v>30</v>
      </c>
      <c r="H131" t="s">
        <v>524</v>
      </c>
      <c r="I131">
        <v>340035</v>
      </c>
      <c r="J131" t="s">
        <v>1159</v>
      </c>
      <c r="K131" t="s">
        <v>1671</v>
      </c>
      <c r="L131" t="s">
        <v>31</v>
      </c>
      <c r="M131" t="s">
        <v>32</v>
      </c>
      <c r="N131" t="s">
        <v>33</v>
      </c>
      <c r="O131" t="s">
        <v>1623</v>
      </c>
      <c r="Q131">
        <v>4013</v>
      </c>
      <c r="R131">
        <v>0</v>
      </c>
      <c r="S131">
        <v>0</v>
      </c>
      <c r="T131">
        <v>4013</v>
      </c>
      <c r="U131" t="s">
        <v>1266</v>
      </c>
      <c r="V131" t="s">
        <v>32</v>
      </c>
      <c r="W131">
        <v>340068</v>
      </c>
      <c r="X131" t="s">
        <v>1653</v>
      </c>
      <c r="Z131" t="s">
        <v>524</v>
      </c>
      <c r="AB131" t="s">
        <v>1751</v>
      </c>
    </row>
    <row r="132" spans="1:28" x14ac:dyDescent="0.2">
      <c r="A132">
        <v>3031322</v>
      </c>
      <c r="B132">
        <v>1</v>
      </c>
      <c r="C132" s="12" t="str">
        <f t="shared" si="2"/>
        <v>3031322/1</v>
      </c>
      <c r="D132" t="s">
        <v>655</v>
      </c>
      <c r="E132" t="s">
        <v>28</v>
      </c>
      <c r="F132" t="s">
        <v>29</v>
      </c>
      <c r="G132" t="s">
        <v>30</v>
      </c>
      <c r="H132" t="s">
        <v>524</v>
      </c>
      <c r="I132">
        <v>340034</v>
      </c>
      <c r="J132" t="s">
        <v>1156</v>
      </c>
      <c r="K132" t="s">
        <v>1699</v>
      </c>
      <c r="L132" t="s">
        <v>31</v>
      </c>
      <c r="M132" t="s">
        <v>1656</v>
      </c>
      <c r="N132" t="s">
        <v>33</v>
      </c>
      <c r="O132" t="s">
        <v>1623</v>
      </c>
      <c r="Q132">
        <v>8923</v>
      </c>
      <c r="R132">
        <v>0</v>
      </c>
      <c r="S132">
        <v>0</v>
      </c>
      <c r="T132">
        <v>8923</v>
      </c>
      <c r="U132" t="s">
        <v>1267</v>
      </c>
      <c r="V132" t="s">
        <v>1617</v>
      </c>
      <c r="W132">
        <v>340064</v>
      </c>
      <c r="X132" t="s">
        <v>1643</v>
      </c>
      <c r="Z132" t="s">
        <v>524</v>
      </c>
      <c r="AA132" t="s">
        <v>34</v>
      </c>
      <c r="AB132" t="s">
        <v>1751</v>
      </c>
    </row>
    <row r="133" spans="1:28" x14ac:dyDescent="0.2">
      <c r="A133">
        <v>3178234</v>
      </c>
      <c r="B133">
        <v>1</v>
      </c>
      <c r="C133" s="12" t="str">
        <f t="shared" si="2"/>
        <v>3178234/1</v>
      </c>
      <c r="D133" t="s">
        <v>656</v>
      </c>
      <c r="E133" t="s">
        <v>28</v>
      </c>
      <c r="F133" t="s">
        <v>29</v>
      </c>
      <c r="G133" t="s">
        <v>30</v>
      </c>
      <c r="H133" t="s">
        <v>524</v>
      </c>
      <c r="I133">
        <v>340034</v>
      </c>
      <c r="J133" t="s">
        <v>1156</v>
      </c>
      <c r="K133" t="s">
        <v>1703</v>
      </c>
      <c r="L133" t="s">
        <v>31</v>
      </c>
      <c r="M133" t="s">
        <v>32</v>
      </c>
      <c r="N133" t="s">
        <v>33</v>
      </c>
      <c r="O133" t="s">
        <v>1623</v>
      </c>
      <c r="Q133">
        <v>5546</v>
      </c>
      <c r="R133">
        <v>0</v>
      </c>
      <c r="S133">
        <v>0</v>
      </c>
      <c r="T133">
        <v>5546</v>
      </c>
      <c r="U133" t="s">
        <v>1186</v>
      </c>
      <c r="V133" t="s">
        <v>1616</v>
      </c>
      <c r="W133">
        <v>340061</v>
      </c>
      <c r="X133" t="s">
        <v>1635</v>
      </c>
      <c r="Z133" t="s">
        <v>524</v>
      </c>
      <c r="AA133" t="s">
        <v>34</v>
      </c>
      <c r="AB133" t="s">
        <v>1751</v>
      </c>
    </row>
    <row r="134" spans="1:28" x14ac:dyDescent="0.2">
      <c r="A134">
        <v>3592650</v>
      </c>
      <c r="B134">
        <v>1</v>
      </c>
      <c r="C134" s="12" t="str">
        <f t="shared" si="2"/>
        <v>3592650/1</v>
      </c>
      <c r="D134" t="s">
        <v>657</v>
      </c>
      <c r="E134" t="s">
        <v>28</v>
      </c>
      <c r="F134" t="s">
        <v>29</v>
      </c>
      <c r="G134" t="s">
        <v>30</v>
      </c>
      <c r="H134" t="s">
        <v>524</v>
      </c>
      <c r="I134">
        <v>340034</v>
      </c>
      <c r="J134" t="s">
        <v>1156</v>
      </c>
      <c r="K134" t="s">
        <v>1679</v>
      </c>
      <c r="L134" t="s">
        <v>31</v>
      </c>
      <c r="M134" t="s">
        <v>36</v>
      </c>
      <c r="N134" t="s">
        <v>33</v>
      </c>
      <c r="O134" t="s">
        <v>1623</v>
      </c>
      <c r="Q134">
        <v>9192</v>
      </c>
      <c r="R134">
        <v>0</v>
      </c>
      <c r="S134">
        <v>0</v>
      </c>
      <c r="T134">
        <v>9192</v>
      </c>
      <c r="U134" t="s">
        <v>1268</v>
      </c>
      <c r="V134" t="s">
        <v>35</v>
      </c>
      <c r="W134">
        <v>340067</v>
      </c>
      <c r="X134" t="s">
        <v>1667</v>
      </c>
      <c r="Z134" t="s">
        <v>524</v>
      </c>
      <c r="AA134" t="s">
        <v>34</v>
      </c>
      <c r="AB134" t="s">
        <v>1751</v>
      </c>
    </row>
    <row r="135" spans="1:28" x14ac:dyDescent="0.2">
      <c r="A135">
        <v>3208346</v>
      </c>
      <c r="B135">
        <v>1</v>
      </c>
      <c r="C135" s="12" t="str">
        <f t="shared" si="2"/>
        <v>3208346/1</v>
      </c>
      <c r="D135" t="s">
        <v>658</v>
      </c>
      <c r="E135" t="s">
        <v>28</v>
      </c>
      <c r="F135" t="s">
        <v>29</v>
      </c>
      <c r="G135" t="s">
        <v>30</v>
      </c>
      <c r="H135" t="s">
        <v>524</v>
      </c>
      <c r="I135">
        <v>340034</v>
      </c>
      <c r="J135" t="s">
        <v>1156</v>
      </c>
      <c r="K135" t="s">
        <v>1704</v>
      </c>
      <c r="L135" t="s">
        <v>31</v>
      </c>
      <c r="M135" t="s">
        <v>43</v>
      </c>
      <c r="N135" t="s">
        <v>33</v>
      </c>
      <c r="O135" t="s">
        <v>1623</v>
      </c>
      <c r="Q135">
        <v>5392</v>
      </c>
      <c r="R135">
        <v>0</v>
      </c>
      <c r="S135">
        <v>0</v>
      </c>
      <c r="T135">
        <v>5392</v>
      </c>
      <c r="U135" t="s">
        <v>1262</v>
      </c>
      <c r="V135" t="s">
        <v>43</v>
      </c>
      <c r="W135">
        <v>340061</v>
      </c>
      <c r="X135" t="s">
        <v>1635</v>
      </c>
      <c r="Z135" t="s">
        <v>524</v>
      </c>
      <c r="AA135" t="s">
        <v>34</v>
      </c>
      <c r="AB135" t="s">
        <v>1751</v>
      </c>
    </row>
    <row r="136" spans="1:28" x14ac:dyDescent="0.2">
      <c r="A136">
        <v>3239101</v>
      </c>
      <c r="B136">
        <v>1</v>
      </c>
      <c r="C136" s="12" t="str">
        <f t="shared" si="2"/>
        <v>3239101/1</v>
      </c>
      <c r="D136" t="s">
        <v>659</v>
      </c>
      <c r="E136" t="s">
        <v>28</v>
      </c>
      <c r="F136" t="s">
        <v>29</v>
      </c>
      <c r="G136" t="s">
        <v>30</v>
      </c>
      <c r="H136" t="s">
        <v>524</v>
      </c>
      <c r="I136">
        <v>340032</v>
      </c>
      <c r="J136" t="s">
        <v>1157</v>
      </c>
      <c r="K136" t="s">
        <v>1671</v>
      </c>
      <c r="L136" t="s">
        <v>31</v>
      </c>
      <c r="M136" t="s">
        <v>1616</v>
      </c>
      <c r="N136" t="s">
        <v>33</v>
      </c>
      <c r="O136" t="s">
        <v>1623</v>
      </c>
      <c r="Q136">
        <v>5298</v>
      </c>
      <c r="R136">
        <v>0</v>
      </c>
      <c r="S136">
        <v>0</v>
      </c>
      <c r="T136">
        <v>5298</v>
      </c>
      <c r="U136" t="s">
        <v>1219</v>
      </c>
      <c r="V136" t="s">
        <v>1616</v>
      </c>
      <c r="W136">
        <v>340046</v>
      </c>
      <c r="X136" t="s">
        <v>1626</v>
      </c>
      <c r="Z136" t="s">
        <v>524</v>
      </c>
      <c r="AA136" t="s">
        <v>34</v>
      </c>
      <c r="AB136" t="s">
        <v>1751</v>
      </c>
    </row>
    <row r="137" spans="1:28" x14ac:dyDescent="0.2">
      <c r="A137">
        <v>2950987</v>
      </c>
      <c r="B137">
        <v>2</v>
      </c>
      <c r="C137" s="12" t="str">
        <f t="shared" si="2"/>
        <v>2950987/2</v>
      </c>
      <c r="D137" t="s">
        <v>660</v>
      </c>
      <c r="E137" t="s">
        <v>28</v>
      </c>
      <c r="F137" t="s">
        <v>29</v>
      </c>
      <c r="G137" t="s">
        <v>30</v>
      </c>
      <c r="H137" t="s">
        <v>524</v>
      </c>
      <c r="I137">
        <v>340033</v>
      </c>
      <c r="J137" t="s">
        <v>1158</v>
      </c>
      <c r="K137" t="s">
        <v>1646</v>
      </c>
      <c r="L137" t="s">
        <v>31</v>
      </c>
      <c r="M137" t="s">
        <v>49</v>
      </c>
      <c r="N137" t="s">
        <v>33</v>
      </c>
      <c r="O137" t="s">
        <v>1623</v>
      </c>
      <c r="Q137">
        <v>3946</v>
      </c>
      <c r="R137">
        <v>0</v>
      </c>
      <c r="S137">
        <v>0</v>
      </c>
      <c r="T137">
        <v>3946</v>
      </c>
      <c r="U137" t="s">
        <v>1269</v>
      </c>
      <c r="V137" t="s">
        <v>50</v>
      </c>
      <c r="W137">
        <v>340042</v>
      </c>
      <c r="X137" t="s">
        <v>1632</v>
      </c>
      <c r="Z137" t="s">
        <v>524</v>
      </c>
      <c r="AB137" t="s">
        <v>1751</v>
      </c>
    </row>
    <row r="138" spans="1:28" x14ac:dyDescent="0.2">
      <c r="A138">
        <v>3198480</v>
      </c>
      <c r="B138">
        <v>1</v>
      </c>
      <c r="C138" s="12" t="str">
        <f t="shared" si="2"/>
        <v>3198480/1</v>
      </c>
      <c r="D138" t="s">
        <v>661</v>
      </c>
      <c r="E138" t="s">
        <v>28</v>
      </c>
      <c r="F138" t="s">
        <v>29</v>
      </c>
      <c r="G138" t="s">
        <v>30</v>
      </c>
      <c r="H138" t="s">
        <v>524</v>
      </c>
      <c r="I138">
        <v>340032</v>
      </c>
      <c r="J138" t="s">
        <v>1157</v>
      </c>
      <c r="K138" t="s">
        <v>1702</v>
      </c>
      <c r="L138" t="s">
        <v>31</v>
      </c>
      <c r="M138" t="s">
        <v>1616</v>
      </c>
      <c r="N138" t="s">
        <v>33</v>
      </c>
      <c r="O138" t="s">
        <v>1623</v>
      </c>
      <c r="Q138">
        <v>5473</v>
      </c>
      <c r="R138">
        <v>0</v>
      </c>
      <c r="S138">
        <v>0</v>
      </c>
      <c r="T138">
        <v>5473</v>
      </c>
      <c r="U138" t="s">
        <v>1270</v>
      </c>
      <c r="V138" t="s">
        <v>1616</v>
      </c>
      <c r="W138">
        <v>340043</v>
      </c>
      <c r="X138" t="s">
        <v>1628</v>
      </c>
      <c r="Z138" t="s">
        <v>524</v>
      </c>
      <c r="AA138" t="s">
        <v>34</v>
      </c>
      <c r="AB138" t="s">
        <v>1751</v>
      </c>
    </row>
    <row r="139" spans="1:28" x14ac:dyDescent="0.2">
      <c r="A139">
        <v>3130967</v>
      </c>
      <c r="B139">
        <v>1</v>
      </c>
      <c r="C139" s="12" t="str">
        <f t="shared" si="2"/>
        <v>3130967/1</v>
      </c>
      <c r="D139" t="s">
        <v>662</v>
      </c>
      <c r="E139" t="s">
        <v>28</v>
      </c>
      <c r="F139" t="s">
        <v>29</v>
      </c>
      <c r="G139" t="s">
        <v>30</v>
      </c>
      <c r="H139" t="s">
        <v>524</v>
      </c>
      <c r="I139">
        <v>340032</v>
      </c>
      <c r="J139" t="s">
        <v>1157</v>
      </c>
      <c r="K139" t="s">
        <v>1699</v>
      </c>
      <c r="L139" t="s">
        <v>31</v>
      </c>
      <c r="M139" t="s">
        <v>40</v>
      </c>
      <c r="N139" t="s">
        <v>33</v>
      </c>
      <c r="O139" t="s">
        <v>1623</v>
      </c>
      <c r="Q139">
        <v>5594</v>
      </c>
      <c r="R139">
        <v>0</v>
      </c>
      <c r="S139">
        <v>0</v>
      </c>
      <c r="T139">
        <v>5594</v>
      </c>
      <c r="U139" t="s">
        <v>1271</v>
      </c>
      <c r="V139" t="s">
        <v>40</v>
      </c>
      <c r="W139">
        <v>340051</v>
      </c>
      <c r="X139" t="s">
        <v>1705</v>
      </c>
      <c r="Z139" t="s">
        <v>524</v>
      </c>
      <c r="AA139" t="s">
        <v>34</v>
      </c>
      <c r="AB139" t="s">
        <v>1751</v>
      </c>
    </row>
    <row r="140" spans="1:28" x14ac:dyDescent="0.2">
      <c r="A140">
        <v>3031411</v>
      </c>
      <c r="B140">
        <v>1</v>
      </c>
      <c r="C140" s="12" t="str">
        <f t="shared" si="2"/>
        <v>3031411/1</v>
      </c>
      <c r="D140" t="s">
        <v>663</v>
      </c>
      <c r="E140" t="s">
        <v>28</v>
      </c>
      <c r="F140" t="s">
        <v>29</v>
      </c>
      <c r="G140" t="s">
        <v>30</v>
      </c>
      <c r="H140" t="s">
        <v>524</v>
      </c>
      <c r="I140">
        <v>340032</v>
      </c>
      <c r="J140" t="s">
        <v>1157</v>
      </c>
      <c r="K140" t="s">
        <v>1671</v>
      </c>
      <c r="L140" t="s">
        <v>31</v>
      </c>
      <c r="M140" t="s">
        <v>1656</v>
      </c>
      <c r="N140" t="s">
        <v>33</v>
      </c>
      <c r="O140" t="s">
        <v>1623</v>
      </c>
      <c r="Q140">
        <v>9864</v>
      </c>
      <c r="R140">
        <v>0</v>
      </c>
      <c r="S140">
        <v>0</v>
      </c>
      <c r="T140">
        <v>9864</v>
      </c>
      <c r="U140" t="s">
        <v>1706</v>
      </c>
      <c r="V140" t="s">
        <v>1617</v>
      </c>
      <c r="W140">
        <v>340046</v>
      </c>
      <c r="X140" t="s">
        <v>1626</v>
      </c>
      <c r="Z140" t="s">
        <v>524</v>
      </c>
      <c r="AA140" t="s">
        <v>34</v>
      </c>
      <c r="AB140" t="s">
        <v>1751</v>
      </c>
    </row>
    <row r="141" spans="1:28" x14ac:dyDescent="0.2">
      <c r="A141">
        <v>3117472</v>
      </c>
      <c r="B141">
        <v>1</v>
      </c>
      <c r="C141" s="12" t="str">
        <f t="shared" si="2"/>
        <v>3117472/1</v>
      </c>
      <c r="D141" t="s">
        <v>664</v>
      </c>
      <c r="E141" t="s">
        <v>28</v>
      </c>
      <c r="F141" t="s">
        <v>29</v>
      </c>
      <c r="G141" t="s">
        <v>30</v>
      </c>
      <c r="H141" t="s">
        <v>524</v>
      </c>
      <c r="I141">
        <v>340032</v>
      </c>
      <c r="J141" t="s">
        <v>1157</v>
      </c>
      <c r="K141" t="s">
        <v>1654</v>
      </c>
      <c r="L141" t="s">
        <v>31</v>
      </c>
      <c r="M141" t="s">
        <v>40</v>
      </c>
      <c r="N141" t="s">
        <v>33</v>
      </c>
      <c r="O141" t="s">
        <v>1623</v>
      </c>
      <c r="Q141">
        <v>5630</v>
      </c>
      <c r="R141">
        <v>0</v>
      </c>
      <c r="S141">
        <v>0</v>
      </c>
      <c r="T141">
        <v>5630</v>
      </c>
      <c r="U141" t="s">
        <v>1172</v>
      </c>
      <c r="V141" t="s">
        <v>40</v>
      </c>
      <c r="W141">
        <v>340043</v>
      </c>
      <c r="X141" t="s">
        <v>1628</v>
      </c>
      <c r="Z141" t="s">
        <v>524</v>
      </c>
      <c r="AA141" t="s">
        <v>34</v>
      </c>
      <c r="AB141" t="s">
        <v>1751</v>
      </c>
    </row>
    <row r="142" spans="1:28" x14ac:dyDescent="0.2">
      <c r="A142">
        <v>3043932</v>
      </c>
      <c r="B142">
        <v>1</v>
      </c>
      <c r="C142" s="12" t="str">
        <f t="shared" si="2"/>
        <v>3043932/1</v>
      </c>
      <c r="D142" t="s">
        <v>665</v>
      </c>
      <c r="E142" t="s">
        <v>28</v>
      </c>
      <c r="F142" t="s">
        <v>29</v>
      </c>
      <c r="G142" t="s">
        <v>30</v>
      </c>
      <c r="H142" t="s">
        <v>524</v>
      </c>
      <c r="I142">
        <v>340032</v>
      </c>
      <c r="J142" t="s">
        <v>1157</v>
      </c>
      <c r="K142" t="s">
        <v>1661</v>
      </c>
      <c r="L142" t="s">
        <v>31</v>
      </c>
      <c r="M142" t="s">
        <v>1620</v>
      </c>
      <c r="N142" t="s">
        <v>1689</v>
      </c>
      <c r="O142" t="s">
        <v>1623</v>
      </c>
      <c r="Q142">
        <v>7614</v>
      </c>
      <c r="R142">
        <v>0</v>
      </c>
      <c r="S142">
        <v>0</v>
      </c>
      <c r="T142">
        <v>7614</v>
      </c>
      <c r="U142" t="s">
        <v>1273</v>
      </c>
      <c r="V142" t="s">
        <v>48</v>
      </c>
      <c r="W142">
        <v>340043</v>
      </c>
      <c r="X142" t="s">
        <v>1628</v>
      </c>
      <c r="Z142" t="s">
        <v>524</v>
      </c>
      <c r="AA142" t="s">
        <v>34</v>
      </c>
      <c r="AB142" t="s">
        <v>1751</v>
      </c>
    </row>
    <row r="143" spans="1:28" x14ac:dyDescent="0.2">
      <c r="A143">
        <v>3250903</v>
      </c>
      <c r="B143">
        <v>1</v>
      </c>
      <c r="C143" s="12" t="str">
        <f t="shared" si="2"/>
        <v>3250903/1</v>
      </c>
      <c r="D143" t="s">
        <v>666</v>
      </c>
      <c r="E143" t="s">
        <v>28</v>
      </c>
      <c r="F143" t="s">
        <v>29</v>
      </c>
      <c r="G143" t="s">
        <v>30</v>
      </c>
      <c r="H143" t="s">
        <v>524</v>
      </c>
      <c r="I143">
        <v>340034</v>
      </c>
      <c r="J143" t="s">
        <v>1156</v>
      </c>
      <c r="K143" t="s">
        <v>1668</v>
      </c>
      <c r="L143" t="s">
        <v>31</v>
      </c>
      <c r="M143" t="s">
        <v>35</v>
      </c>
      <c r="N143" t="s">
        <v>33</v>
      </c>
      <c r="O143" t="s">
        <v>1623</v>
      </c>
      <c r="Q143">
        <v>5259</v>
      </c>
      <c r="R143">
        <v>0</v>
      </c>
      <c r="S143">
        <v>0</v>
      </c>
      <c r="T143">
        <v>5259</v>
      </c>
      <c r="U143" t="s">
        <v>1274</v>
      </c>
      <c r="V143" t="s">
        <v>32</v>
      </c>
      <c r="W143">
        <v>340061</v>
      </c>
      <c r="X143" t="s">
        <v>1635</v>
      </c>
      <c r="Z143" t="s">
        <v>524</v>
      </c>
      <c r="AA143" t="s">
        <v>34</v>
      </c>
      <c r="AB143" t="s">
        <v>1751</v>
      </c>
    </row>
    <row r="144" spans="1:28" x14ac:dyDescent="0.2">
      <c r="A144">
        <v>3680240</v>
      </c>
      <c r="B144">
        <v>1</v>
      </c>
      <c r="C144" s="12" t="str">
        <f t="shared" si="2"/>
        <v>3680240/1</v>
      </c>
      <c r="D144" t="s">
        <v>667</v>
      </c>
      <c r="E144" t="s">
        <v>28</v>
      </c>
      <c r="F144" t="s">
        <v>29</v>
      </c>
      <c r="G144" t="s">
        <v>30</v>
      </c>
      <c r="H144" t="s">
        <v>524</v>
      </c>
      <c r="I144">
        <v>340032</v>
      </c>
      <c r="J144" t="s">
        <v>1157</v>
      </c>
      <c r="K144" t="s">
        <v>1693</v>
      </c>
      <c r="L144" t="s">
        <v>31</v>
      </c>
      <c r="M144" t="s">
        <v>37</v>
      </c>
      <c r="N144" t="s">
        <v>33</v>
      </c>
      <c r="O144" t="s">
        <v>1623</v>
      </c>
      <c r="Q144">
        <v>4536</v>
      </c>
      <c r="R144">
        <v>0</v>
      </c>
      <c r="S144">
        <v>0</v>
      </c>
      <c r="T144">
        <v>4536</v>
      </c>
      <c r="U144" t="s">
        <v>1275</v>
      </c>
      <c r="V144" t="s">
        <v>35</v>
      </c>
      <c r="W144">
        <v>340057</v>
      </c>
      <c r="X144" t="s">
        <v>1664</v>
      </c>
      <c r="Z144" t="s">
        <v>524</v>
      </c>
      <c r="AA144" t="s">
        <v>34</v>
      </c>
      <c r="AB144" t="s">
        <v>1751</v>
      </c>
    </row>
    <row r="145" spans="1:28" x14ac:dyDescent="0.2">
      <c r="A145">
        <v>3209369</v>
      </c>
      <c r="B145">
        <v>1</v>
      </c>
      <c r="C145" s="12" t="str">
        <f t="shared" si="2"/>
        <v>3209369/1</v>
      </c>
      <c r="D145" t="s">
        <v>668</v>
      </c>
      <c r="E145" t="s">
        <v>28</v>
      </c>
      <c r="F145" t="s">
        <v>29</v>
      </c>
      <c r="G145" t="s">
        <v>30</v>
      </c>
      <c r="H145" t="s">
        <v>524</v>
      </c>
      <c r="I145">
        <v>340032</v>
      </c>
      <c r="J145" t="s">
        <v>1157</v>
      </c>
      <c r="K145" t="s">
        <v>1629</v>
      </c>
      <c r="L145" t="s">
        <v>31</v>
      </c>
      <c r="M145" t="s">
        <v>1616</v>
      </c>
      <c r="N145" t="s">
        <v>33</v>
      </c>
      <c r="O145" t="s">
        <v>1623</v>
      </c>
      <c r="Q145">
        <v>5378</v>
      </c>
      <c r="R145">
        <v>0</v>
      </c>
      <c r="S145">
        <v>0</v>
      </c>
      <c r="T145">
        <v>5378</v>
      </c>
      <c r="U145" t="s">
        <v>1276</v>
      </c>
      <c r="V145" t="s">
        <v>1616</v>
      </c>
      <c r="W145">
        <v>340047</v>
      </c>
      <c r="X145" t="s">
        <v>1673</v>
      </c>
      <c r="Z145" t="s">
        <v>524</v>
      </c>
      <c r="AA145" t="s">
        <v>34</v>
      </c>
      <c r="AB145" t="s">
        <v>1751</v>
      </c>
    </row>
    <row r="146" spans="1:28" x14ac:dyDescent="0.2">
      <c r="A146">
        <v>4412060</v>
      </c>
      <c r="B146">
        <v>1</v>
      </c>
      <c r="C146" s="12" t="str">
        <f t="shared" si="2"/>
        <v>4412060/1</v>
      </c>
      <c r="D146" t="s">
        <v>669</v>
      </c>
      <c r="E146" t="s">
        <v>28</v>
      </c>
      <c r="F146" t="s">
        <v>29</v>
      </c>
      <c r="G146" t="s">
        <v>30</v>
      </c>
      <c r="H146" t="s">
        <v>524</v>
      </c>
      <c r="I146">
        <v>340032</v>
      </c>
      <c r="J146" t="s">
        <v>1157</v>
      </c>
      <c r="K146" t="s">
        <v>1662</v>
      </c>
      <c r="L146" t="s">
        <v>31</v>
      </c>
      <c r="M146" t="s">
        <v>36</v>
      </c>
      <c r="N146" t="s">
        <v>33</v>
      </c>
      <c r="O146" t="s">
        <v>1623</v>
      </c>
      <c r="Q146">
        <v>3629</v>
      </c>
      <c r="R146">
        <v>0</v>
      </c>
      <c r="S146">
        <v>0</v>
      </c>
      <c r="T146">
        <v>3629</v>
      </c>
      <c r="U146" t="s">
        <v>1277</v>
      </c>
      <c r="V146" t="s">
        <v>37</v>
      </c>
      <c r="W146">
        <v>340043</v>
      </c>
      <c r="X146" t="s">
        <v>1628</v>
      </c>
      <c r="Z146" t="s">
        <v>524</v>
      </c>
      <c r="AA146" t="s">
        <v>34</v>
      </c>
      <c r="AB146" t="s">
        <v>1751</v>
      </c>
    </row>
    <row r="147" spans="1:28" x14ac:dyDescent="0.2">
      <c r="A147">
        <v>3115348</v>
      </c>
      <c r="B147">
        <v>1</v>
      </c>
      <c r="C147" s="12" t="str">
        <f t="shared" si="2"/>
        <v>3115348/1</v>
      </c>
      <c r="D147" t="s">
        <v>670</v>
      </c>
      <c r="E147" t="s">
        <v>28</v>
      </c>
      <c r="F147" t="s">
        <v>29</v>
      </c>
      <c r="G147" t="s">
        <v>30</v>
      </c>
      <c r="H147" t="s">
        <v>524</v>
      </c>
      <c r="I147">
        <v>340032</v>
      </c>
      <c r="J147" t="s">
        <v>1157</v>
      </c>
      <c r="K147" t="s">
        <v>1696</v>
      </c>
      <c r="L147" t="s">
        <v>31</v>
      </c>
      <c r="M147" t="s">
        <v>40</v>
      </c>
      <c r="N147" t="s">
        <v>33</v>
      </c>
      <c r="O147" t="s">
        <v>1623</v>
      </c>
      <c r="Q147">
        <v>5635</v>
      </c>
      <c r="R147">
        <v>0</v>
      </c>
      <c r="S147">
        <v>0</v>
      </c>
      <c r="T147">
        <v>5635</v>
      </c>
      <c r="U147" t="s">
        <v>1191</v>
      </c>
      <c r="V147" t="s">
        <v>40</v>
      </c>
      <c r="W147">
        <v>340055</v>
      </c>
      <c r="X147" t="s">
        <v>1624</v>
      </c>
      <c r="Z147" t="s">
        <v>524</v>
      </c>
      <c r="AA147" t="s">
        <v>34</v>
      </c>
      <c r="AB147" t="s">
        <v>1751</v>
      </c>
    </row>
    <row r="148" spans="1:28" x14ac:dyDescent="0.2">
      <c r="A148">
        <v>3534375</v>
      </c>
      <c r="B148">
        <v>1</v>
      </c>
      <c r="C148" s="12" t="str">
        <f t="shared" si="2"/>
        <v>3534375/1</v>
      </c>
      <c r="D148" t="s">
        <v>671</v>
      </c>
      <c r="E148" t="s">
        <v>28</v>
      </c>
      <c r="F148" t="s">
        <v>29</v>
      </c>
      <c r="G148" t="s">
        <v>30</v>
      </c>
      <c r="H148" t="s">
        <v>524</v>
      </c>
      <c r="I148">
        <v>340034</v>
      </c>
      <c r="J148" t="s">
        <v>1156</v>
      </c>
      <c r="K148" t="s">
        <v>1674</v>
      </c>
      <c r="L148" t="s">
        <v>31</v>
      </c>
      <c r="M148" t="s">
        <v>44</v>
      </c>
      <c r="N148" t="s">
        <v>33</v>
      </c>
      <c r="O148" t="s">
        <v>1623</v>
      </c>
      <c r="Q148">
        <v>5054</v>
      </c>
      <c r="R148">
        <v>0</v>
      </c>
      <c r="S148">
        <v>0</v>
      </c>
      <c r="T148">
        <v>5054</v>
      </c>
      <c r="U148" t="s">
        <v>1278</v>
      </c>
      <c r="V148" t="s">
        <v>37</v>
      </c>
      <c r="W148">
        <v>340061</v>
      </c>
      <c r="X148" t="s">
        <v>1635</v>
      </c>
      <c r="Z148" t="s">
        <v>524</v>
      </c>
      <c r="AA148" t="s">
        <v>34</v>
      </c>
      <c r="AB148" t="s">
        <v>1751</v>
      </c>
    </row>
    <row r="149" spans="1:28" x14ac:dyDescent="0.2">
      <c r="A149">
        <v>3897516</v>
      </c>
      <c r="B149">
        <v>1</v>
      </c>
      <c r="C149" s="12" t="str">
        <f t="shared" si="2"/>
        <v>3897516/1</v>
      </c>
      <c r="D149" t="s">
        <v>672</v>
      </c>
      <c r="E149" t="s">
        <v>28</v>
      </c>
      <c r="F149" t="s">
        <v>29</v>
      </c>
      <c r="G149" t="s">
        <v>30</v>
      </c>
      <c r="H149" t="s">
        <v>524</v>
      </c>
      <c r="I149">
        <v>340033</v>
      </c>
      <c r="J149" t="s">
        <v>1158</v>
      </c>
      <c r="K149" t="s">
        <v>1691</v>
      </c>
      <c r="L149" t="s">
        <v>31</v>
      </c>
      <c r="M149" t="s">
        <v>38</v>
      </c>
      <c r="N149" t="s">
        <v>33</v>
      </c>
      <c r="O149" t="s">
        <v>1623</v>
      </c>
      <c r="Q149">
        <v>3894</v>
      </c>
      <c r="R149">
        <v>0</v>
      </c>
      <c r="S149">
        <v>0</v>
      </c>
      <c r="T149">
        <v>3894</v>
      </c>
      <c r="U149" t="s">
        <v>53</v>
      </c>
      <c r="V149" t="s">
        <v>39</v>
      </c>
      <c r="W149">
        <v>340042</v>
      </c>
      <c r="X149" t="s">
        <v>1632</v>
      </c>
      <c r="Z149" t="s">
        <v>524</v>
      </c>
      <c r="AB149" t="s">
        <v>1751</v>
      </c>
    </row>
    <row r="150" spans="1:28" x14ac:dyDescent="0.2">
      <c r="A150">
        <v>3882225</v>
      </c>
      <c r="B150">
        <v>1</v>
      </c>
      <c r="C150" s="12" t="str">
        <f t="shared" si="2"/>
        <v>3882225/1</v>
      </c>
      <c r="D150" t="s">
        <v>673</v>
      </c>
      <c r="E150" t="s">
        <v>28</v>
      </c>
      <c r="F150" t="s">
        <v>29</v>
      </c>
      <c r="G150" t="s">
        <v>30</v>
      </c>
      <c r="H150" t="s">
        <v>524</v>
      </c>
      <c r="I150">
        <v>340033</v>
      </c>
      <c r="J150" t="s">
        <v>1158</v>
      </c>
      <c r="K150" t="s">
        <v>1629</v>
      </c>
      <c r="L150" t="s">
        <v>31</v>
      </c>
      <c r="M150" t="s">
        <v>38</v>
      </c>
      <c r="N150" t="s">
        <v>33</v>
      </c>
      <c r="O150" t="s">
        <v>1623</v>
      </c>
      <c r="Q150">
        <v>3971</v>
      </c>
      <c r="R150">
        <v>0</v>
      </c>
      <c r="S150">
        <v>0</v>
      </c>
      <c r="T150">
        <v>3971</v>
      </c>
      <c r="U150" t="s">
        <v>1162</v>
      </c>
      <c r="V150" t="s">
        <v>39</v>
      </c>
      <c r="W150">
        <v>340042</v>
      </c>
      <c r="X150" t="s">
        <v>1632</v>
      </c>
      <c r="Z150" t="s">
        <v>524</v>
      </c>
      <c r="AB150" t="s">
        <v>1751</v>
      </c>
    </row>
    <row r="151" spans="1:28" x14ac:dyDescent="0.2">
      <c r="A151">
        <v>3181391</v>
      </c>
      <c r="B151">
        <v>1</v>
      </c>
      <c r="C151" s="12" t="str">
        <f t="shared" si="2"/>
        <v>3181391/1</v>
      </c>
      <c r="D151" t="s">
        <v>674</v>
      </c>
      <c r="E151" t="s">
        <v>28</v>
      </c>
      <c r="F151" t="s">
        <v>29</v>
      </c>
      <c r="G151" t="s">
        <v>30</v>
      </c>
      <c r="H151" t="s">
        <v>524</v>
      </c>
      <c r="I151">
        <v>340034</v>
      </c>
      <c r="J151" t="s">
        <v>1156</v>
      </c>
      <c r="K151" t="s">
        <v>1671</v>
      </c>
      <c r="L151" t="s">
        <v>31</v>
      </c>
      <c r="M151" t="s">
        <v>1616</v>
      </c>
      <c r="N151" t="s">
        <v>33</v>
      </c>
      <c r="O151" t="s">
        <v>1623</v>
      </c>
      <c r="Q151">
        <v>6999</v>
      </c>
      <c r="R151">
        <v>0</v>
      </c>
      <c r="S151">
        <v>0</v>
      </c>
      <c r="T151">
        <v>6999</v>
      </c>
      <c r="U151" t="s">
        <v>1213</v>
      </c>
      <c r="V151" t="s">
        <v>43</v>
      </c>
      <c r="W151">
        <v>340061</v>
      </c>
      <c r="X151" t="s">
        <v>1635</v>
      </c>
      <c r="Z151" t="s">
        <v>524</v>
      </c>
      <c r="AA151" t="s">
        <v>34</v>
      </c>
      <c r="AB151" t="s">
        <v>1751</v>
      </c>
    </row>
    <row r="152" spans="1:28" x14ac:dyDescent="0.2">
      <c r="A152">
        <v>3052630</v>
      </c>
      <c r="B152">
        <v>2</v>
      </c>
      <c r="C152" s="12" t="str">
        <f t="shared" si="2"/>
        <v>3052630/2</v>
      </c>
      <c r="D152" t="s">
        <v>675</v>
      </c>
      <c r="E152" t="s">
        <v>28</v>
      </c>
      <c r="F152" t="s">
        <v>29</v>
      </c>
      <c r="G152" t="s">
        <v>30</v>
      </c>
      <c r="H152" t="s">
        <v>524</v>
      </c>
      <c r="I152">
        <v>340032</v>
      </c>
      <c r="J152" t="s">
        <v>1157</v>
      </c>
      <c r="K152" t="s">
        <v>1693</v>
      </c>
      <c r="L152" t="s">
        <v>31</v>
      </c>
      <c r="M152" t="s">
        <v>40</v>
      </c>
      <c r="N152" t="s">
        <v>33</v>
      </c>
      <c r="O152" t="s">
        <v>1623</v>
      </c>
      <c r="Q152">
        <v>5933</v>
      </c>
      <c r="R152">
        <v>0</v>
      </c>
      <c r="S152">
        <v>0</v>
      </c>
      <c r="T152">
        <v>5933</v>
      </c>
      <c r="U152" t="s">
        <v>1279</v>
      </c>
      <c r="V152" t="s">
        <v>40</v>
      </c>
      <c r="W152">
        <v>340043</v>
      </c>
      <c r="X152" t="s">
        <v>1628</v>
      </c>
      <c r="Z152" t="s">
        <v>524</v>
      </c>
      <c r="AA152" t="s">
        <v>34</v>
      </c>
      <c r="AB152" t="s">
        <v>1751</v>
      </c>
    </row>
    <row r="153" spans="1:28" x14ac:dyDescent="0.2">
      <c r="A153">
        <v>3211525</v>
      </c>
      <c r="B153">
        <v>1</v>
      </c>
      <c r="C153" s="12" t="str">
        <f t="shared" si="2"/>
        <v>3211525/1</v>
      </c>
      <c r="D153" t="s">
        <v>676</v>
      </c>
      <c r="E153" t="s">
        <v>28</v>
      </c>
      <c r="F153" t="s">
        <v>29</v>
      </c>
      <c r="G153" t="s">
        <v>30</v>
      </c>
      <c r="H153" t="s">
        <v>524</v>
      </c>
      <c r="I153">
        <v>340032</v>
      </c>
      <c r="J153" t="s">
        <v>1157</v>
      </c>
      <c r="K153" t="s">
        <v>1631</v>
      </c>
      <c r="L153" t="s">
        <v>31</v>
      </c>
      <c r="M153" t="s">
        <v>1616</v>
      </c>
      <c r="N153" t="s">
        <v>33</v>
      </c>
      <c r="O153" t="s">
        <v>1623</v>
      </c>
      <c r="Q153">
        <v>5362</v>
      </c>
      <c r="R153">
        <v>0</v>
      </c>
      <c r="S153">
        <v>0</v>
      </c>
      <c r="T153">
        <v>5362</v>
      </c>
      <c r="U153" t="s">
        <v>1280</v>
      </c>
      <c r="V153" t="s">
        <v>1616</v>
      </c>
      <c r="W153">
        <v>340057</v>
      </c>
      <c r="X153" t="s">
        <v>1664</v>
      </c>
      <c r="Z153" t="s">
        <v>524</v>
      </c>
      <c r="AA153" t="s">
        <v>34</v>
      </c>
      <c r="AB153" t="s">
        <v>1751</v>
      </c>
    </row>
    <row r="154" spans="1:28" x14ac:dyDescent="0.2">
      <c r="A154">
        <v>3626520</v>
      </c>
      <c r="B154">
        <v>1</v>
      </c>
      <c r="C154" s="12" t="str">
        <f t="shared" si="2"/>
        <v>3626520/1</v>
      </c>
      <c r="D154" t="s">
        <v>677</v>
      </c>
      <c r="E154" t="s">
        <v>28</v>
      </c>
      <c r="F154" t="s">
        <v>29</v>
      </c>
      <c r="G154" t="s">
        <v>30</v>
      </c>
      <c r="H154" t="s">
        <v>524</v>
      </c>
      <c r="I154">
        <v>340034</v>
      </c>
      <c r="J154" t="s">
        <v>1156</v>
      </c>
      <c r="K154" t="s">
        <v>1629</v>
      </c>
      <c r="L154" t="s">
        <v>31</v>
      </c>
      <c r="M154" t="s">
        <v>32</v>
      </c>
      <c r="N154" t="s">
        <v>33</v>
      </c>
      <c r="O154" t="s">
        <v>1623</v>
      </c>
      <c r="Q154">
        <v>4867</v>
      </c>
      <c r="R154">
        <v>0</v>
      </c>
      <c r="S154">
        <v>0</v>
      </c>
      <c r="T154">
        <v>4867</v>
      </c>
      <c r="U154" t="s">
        <v>1281</v>
      </c>
      <c r="V154" t="s">
        <v>42</v>
      </c>
      <c r="W154">
        <v>340061</v>
      </c>
      <c r="X154" t="s">
        <v>1635</v>
      </c>
      <c r="Z154" t="s">
        <v>524</v>
      </c>
      <c r="AA154" t="s">
        <v>34</v>
      </c>
      <c r="AB154" t="s">
        <v>1751</v>
      </c>
    </row>
    <row r="155" spans="1:28" x14ac:dyDescent="0.2">
      <c r="A155">
        <v>2833280</v>
      </c>
      <c r="B155">
        <v>2</v>
      </c>
      <c r="C155" s="12" t="str">
        <f t="shared" si="2"/>
        <v>2833280/2</v>
      </c>
      <c r="D155" t="s">
        <v>678</v>
      </c>
      <c r="E155" t="s">
        <v>28</v>
      </c>
      <c r="F155" t="s">
        <v>29</v>
      </c>
      <c r="G155" t="s">
        <v>30</v>
      </c>
      <c r="H155" t="s">
        <v>524</v>
      </c>
      <c r="I155">
        <v>340032</v>
      </c>
      <c r="J155" t="s">
        <v>1157</v>
      </c>
      <c r="K155" t="s">
        <v>1688</v>
      </c>
      <c r="L155" t="s">
        <v>31</v>
      </c>
      <c r="M155" t="s">
        <v>1616</v>
      </c>
      <c r="N155" t="s">
        <v>33</v>
      </c>
      <c r="O155" t="s">
        <v>1623</v>
      </c>
      <c r="Q155">
        <v>7112</v>
      </c>
      <c r="R155">
        <v>0</v>
      </c>
      <c r="S155">
        <v>0</v>
      </c>
      <c r="T155">
        <v>7112</v>
      </c>
      <c r="U155" t="s">
        <v>1282</v>
      </c>
      <c r="V155" t="s">
        <v>43</v>
      </c>
      <c r="W155">
        <v>340057</v>
      </c>
      <c r="X155" t="s">
        <v>1664</v>
      </c>
      <c r="Z155" t="s">
        <v>524</v>
      </c>
      <c r="AA155" t="s">
        <v>34</v>
      </c>
      <c r="AB155" t="s">
        <v>1751</v>
      </c>
    </row>
    <row r="156" spans="1:28" x14ac:dyDescent="0.2">
      <c r="A156">
        <v>3144682</v>
      </c>
      <c r="B156">
        <v>2</v>
      </c>
      <c r="C156" s="12" t="str">
        <f t="shared" si="2"/>
        <v>3144682/2</v>
      </c>
      <c r="D156" t="s">
        <v>679</v>
      </c>
      <c r="E156" t="s">
        <v>28</v>
      </c>
      <c r="F156" t="s">
        <v>29</v>
      </c>
      <c r="G156" t="s">
        <v>30</v>
      </c>
      <c r="H156" t="s">
        <v>524</v>
      </c>
      <c r="I156">
        <v>340032</v>
      </c>
      <c r="J156" t="s">
        <v>1157</v>
      </c>
      <c r="K156" t="s">
        <v>1693</v>
      </c>
      <c r="L156" t="s">
        <v>31</v>
      </c>
      <c r="M156" t="s">
        <v>35</v>
      </c>
      <c r="N156" t="s">
        <v>33</v>
      </c>
      <c r="O156" t="s">
        <v>1623</v>
      </c>
      <c r="Q156">
        <v>5564</v>
      </c>
      <c r="R156">
        <v>0</v>
      </c>
      <c r="S156">
        <v>0</v>
      </c>
      <c r="T156">
        <v>5564</v>
      </c>
      <c r="U156" t="s">
        <v>1283</v>
      </c>
      <c r="V156" t="s">
        <v>42</v>
      </c>
      <c r="W156">
        <v>340055</v>
      </c>
      <c r="X156" t="s">
        <v>1624</v>
      </c>
      <c r="Z156" t="s">
        <v>524</v>
      </c>
      <c r="AA156" t="s">
        <v>34</v>
      </c>
      <c r="AB156" t="s">
        <v>1751</v>
      </c>
    </row>
    <row r="157" spans="1:28" x14ac:dyDescent="0.2">
      <c r="A157">
        <v>3128962</v>
      </c>
      <c r="B157">
        <v>1</v>
      </c>
      <c r="C157" s="12" t="str">
        <f t="shared" si="2"/>
        <v>3128962/1</v>
      </c>
      <c r="D157" t="s">
        <v>680</v>
      </c>
      <c r="E157" t="s">
        <v>28</v>
      </c>
      <c r="F157" t="s">
        <v>29</v>
      </c>
      <c r="G157" t="s">
        <v>30</v>
      </c>
      <c r="H157" t="s">
        <v>524</v>
      </c>
      <c r="I157">
        <v>340032</v>
      </c>
      <c r="J157" t="s">
        <v>1157</v>
      </c>
      <c r="K157" t="s">
        <v>1693</v>
      </c>
      <c r="L157" t="s">
        <v>31</v>
      </c>
      <c r="M157" t="s">
        <v>40</v>
      </c>
      <c r="N157" t="s">
        <v>33</v>
      </c>
      <c r="O157" t="s">
        <v>1623</v>
      </c>
      <c r="Q157">
        <v>5601</v>
      </c>
      <c r="R157">
        <v>0</v>
      </c>
      <c r="S157">
        <v>0</v>
      </c>
      <c r="T157">
        <v>5601</v>
      </c>
      <c r="U157" t="s">
        <v>1284</v>
      </c>
      <c r="V157" t="s">
        <v>40</v>
      </c>
      <c r="W157">
        <v>340043</v>
      </c>
      <c r="X157" t="s">
        <v>1628</v>
      </c>
      <c r="Z157" t="s">
        <v>524</v>
      </c>
      <c r="AA157" t="s">
        <v>34</v>
      </c>
      <c r="AB157" t="s">
        <v>1751</v>
      </c>
    </row>
    <row r="158" spans="1:28" x14ac:dyDescent="0.2">
      <c r="A158">
        <v>3029131</v>
      </c>
      <c r="B158">
        <v>1</v>
      </c>
      <c r="C158" s="12" t="str">
        <f t="shared" si="2"/>
        <v>3029131/1</v>
      </c>
      <c r="D158" t="s">
        <v>681</v>
      </c>
      <c r="E158" t="s">
        <v>41</v>
      </c>
      <c r="F158" t="s">
        <v>29</v>
      </c>
      <c r="G158" t="s">
        <v>30</v>
      </c>
      <c r="H158" t="s">
        <v>524</v>
      </c>
      <c r="I158">
        <v>340032</v>
      </c>
      <c r="J158" t="s">
        <v>1157</v>
      </c>
      <c r="K158" t="s">
        <v>1702</v>
      </c>
      <c r="L158" t="s">
        <v>31</v>
      </c>
      <c r="M158" t="s">
        <v>1666</v>
      </c>
      <c r="N158" t="s">
        <v>33</v>
      </c>
      <c r="O158" t="s">
        <v>1623</v>
      </c>
      <c r="Q158">
        <v>9745</v>
      </c>
      <c r="R158">
        <v>0</v>
      </c>
      <c r="S158">
        <v>0</v>
      </c>
      <c r="T158">
        <v>9745</v>
      </c>
      <c r="U158" t="s">
        <v>1285</v>
      </c>
      <c r="V158" t="s">
        <v>1620</v>
      </c>
      <c r="W158">
        <v>340050</v>
      </c>
      <c r="X158" t="s">
        <v>1640</v>
      </c>
      <c r="Z158" t="s">
        <v>524</v>
      </c>
      <c r="AA158" t="s">
        <v>34</v>
      </c>
      <c r="AB158" t="s">
        <v>1751</v>
      </c>
    </row>
    <row r="159" spans="1:28" x14ac:dyDescent="0.2">
      <c r="A159">
        <v>4200128</v>
      </c>
      <c r="B159">
        <v>1</v>
      </c>
      <c r="C159" s="12" t="str">
        <f t="shared" si="2"/>
        <v>4200128/1</v>
      </c>
      <c r="D159" t="s">
        <v>682</v>
      </c>
      <c r="E159" t="s">
        <v>28</v>
      </c>
      <c r="F159" t="s">
        <v>29</v>
      </c>
      <c r="G159" t="s">
        <v>30</v>
      </c>
      <c r="H159" t="s">
        <v>524</v>
      </c>
      <c r="I159">
        <v>340033</v>
      </c>
      <c r="J159" t="s">
        <v>1158</v>
      </c>
      <c r="K159" t="s">
        <v>1629</v>
      </c>
      <c r="L159" t="s">
        <v>31</v>
      </c>
      <c r="M159" t="s">
        <v>38</v>
      </c>
      <c r="N159" t="s">
        <v>33</v>
      </c>
      <c r="O159" t="s">
        <v>1623</v>
      </c>
      <c r="Q159">
        <v>6900</v>
      </c>
      <c r="R159">
        <v>0</v>
      </c>
      <c r="S159">
        <v>0</v>
      </c>
      <c r="T159">
        <v>6900</v>
      </c>
      <c r="U159" t="s">
        <v>1286</v>
      </c>
      <c r="V159" t="s">
        <v>39</v>
      </c>
      <c r="W159">
        <v>340042</v>
      </c>
      <c r="X159" t="s">
        <v>1632</v>
      </c>
      <c r="Z159" t="s">
        <v>524</v>
      </c>
      <c r="AB159" t="s">
        <v>1751</v>
      </c>
    </row>
    <row r="160" spans="1:28" x14ac:dyDescent="0.2">
      <c r="A160">
        <v>3902145</v>
      </c>
      <c r="B160">
        <v>2</v>
      </c>
      <c r="C160" s="12" t="str">
        <f t="shared" si="2"/>
        <v>3902145/2</v>
      </c>
      <c r="D160" t="s">
        <v>683</v>
      </c>
      <c r="E160" t="s">
        <v>28</v>
      </c>
      <c r="F160" t="s">
        <v>29</v>
      </c>
      <c r="G160" t="s">
        <v>30</v>
      </c>
      <c r="H160" t="s">
        <v>524</v>
      </c>
      <c r="I160">
        <v>340033</v>
      </c>
      <c r="J160" t="s">
        <v>1158</v>
      </c>
      <c r="K160" t="s">
        <v>1629</v>
      </c>
      <c r="L160" t="s">
        <v>31</v>
      </c>
      <c r="M160" t="s">
        <v>38</v>
      </c>
      <c r="N160" t="s">
        <v>33</v>
      </c>
      <c r="O160" t="s">
        <v>1623</v>
      </c>
      <c r="Q160">
        <v>3846</v>
      </c>
      <c r="R160">
        <v>0</v>
      </c>
      <c r="S160">
        <v>0</v>
      </c>
      <c r="T160">
        <v>3846</v>
      </c>
      <c r="U160" t="s">
        <v>54</v>
      </c>
      <c r="V160" t="s">
        <v>39</v>
      </c>
      <c r="W160">
        <v>340042</v>
      </c>
      <c r="X160" t="s">
        <v>1632</v>
      </c>
      <c r="Z160" t="s">
        <v>524</v>
      </c>
      <c r="AB160" t="s">
        <v>1751</v>
      </c>
    </row>
    <row r="161" spans="1:28" x14ac:dyDescent="0.2">
      <c r="A161">
        <v>3192024</v>
      </c>
      <c r="B161">
        <v>1</v>
      </c>
      <c r="C161" s="12" t="str">
        <f t="shared" si="2"/>
        <v>3192024/1</v>
      </c>
      <c r="D161" t="s">
        <v>684</v>
      </c>
      <c r="E161" t="s">
        <v>28</v>
      </c>
      <c r="F161" t="s">
        <v>29</v>
      </c>
      <c r="G161" t="s">
        <v>30</v>
      </c>
      <c r="H161" t="s">
        <v>524</v>
      </c>
      <c r="I161">
        <v>340034</v>
      </c>
      <c r="J161" t="s">
        <v>1156</v>
      </c>
      <c r="K161" t="s">
        <v>1629</v>
      </c>
      <c r="L161" t="s">
        <v>31</v>
      </c>
      <c r="M161" t="s">
        <v>35</v>
      </c>
      <c r="N161" t="s">
        <v>33</v>
      </c>
      <c r="O161" t="s">
        <v>1623</v>
      </c>
      <c r="Q161">
        <v>5504</v>
      </c>
      <c r="R161">
        <v>0</v>
      </c>
      <c r="S161">
        <v>0</v>
      </c>
      <c r="T161">
        <v>5504</v>
      </c>
      <c r="U161" t="s">
        <v>1287</v>
      </c>
      <c r="V161" t="s">
        <v>42</v>
      </c>
      <c r="W161">
        <v>340062</v>
      </c>
      <c r="X161" t="s">
        <v>1707</v>
      </c>
      <c r="Z161" t="s">
        <v>524</v>
      </c>
      <c r="AA161" t="s">
        <v>34</v>
      </c>
      <c r="AB161" t="s">
        <v>1751</v>
      </c>
    </row>
    <row r="162" spans="1:28" x14ac:dyDescent="0.2">
      <c r="A162">
        <v>3883043</v>
      </c>
      <c r="B162">
        <v>1</v>
      </c>
      <c r="C162" s="12" t="str">
        <f t="shared" si="2"/>
        <v>3883043/1</v>
      </c>
      <c r="D162" t="s">
        <v>685</v>
      </c>
      <c r="E162" t="s">
        <v>28</v>
      </c>
      <c r="F162" t="s">
        <v>29</v>
      </c>
      <c r="G162" t="s">
        <v>30</v>
      </c>
      <c r="H162" t="s">
        <v>524</v>
      </c>
      <c r="I162">
        <v>340033</v>
      </c>
      <c r="J162" t="s">
        <v>1158</v>
      </c>
      <c r="K162" t="s">
        <v>1660</v>
      </c>
      <c r="L162" t="s">
        <v>31</v>
      </c>
      <c r="M162" t="s">
        <v>50</v>
      </c>
      <c r="N162" t="s">
        <v>33</v>
      </c>
      <c r="O162" t="s">
        <v>1623</v>
      </c>
      <c r="Q162">
        <v>3971</v>
      </c>
      <c r="R162">
        <v>0</v>
      </c>
      <c r="S162">
        <v>0</v>
      </c>
      <c r="T162">
        <v>3971</v>
      </c>
      <c r="U162" t="s">
        <v>1162</v>
      </c>
      <c r="V162" t="s">
        <v>44</v>
      </c>
      <c r="W162">
        <v>340042</v>
      </c>
      <c r="X162" t="s">
        <v>1632</v>
      </c>
      <c r="Z162" t="s">
        <v>524</v>
      </c>
      <c r="AB162" t="s">
        <v>1751</v>
      </c>
    </row>
    <row r="163" spans="1:28" x14ac:dyDescent="0.2">
      <c r="A163">
        <v>3093310</v>
      </c>
      <c r="B163">
        <v>2</v>
      </c>
      <c r="C163" s="12" t="str">
        <f t="shared" si="2"/>
        <v>3093310/2</v>
      </c>
      <c r="D163" t="s">
        <v>686</v>
      </c>
      <c r="E163" t="s">
        <v>28</v>
      </c>
      <c r="F163" t="s">
        <v>29</v>
      </c>
      <c r="G163" t="s">
        <v>30</v>
      </c>
      <c r="H163" t="s">
        <v>524</v>
      </c>
      <c r="I163">
        <v>340034</v>
      </c>
      <c r="J163" t="s">
        <v>1156</v>
      </c>
      <c r="K163" t="s">
        <v>1687</v>
      </c>
      <c r="L163" t="s">
        <v>31</v>
      </c>
      <c r="M163" t="s">
        <v>1618</v>
      </c>
      <c r="N163" t="s">
        <v>1689</v>
      </c>
      <c r="O163" t="s">
        <v>1623</v>
      </c>
      <c r="Q163">
        <v>8543</v>
      </c>
      <c r="R163">
        <v>0</v>
      </c>
      <c r="S163">
        <v>0</v>
      </c>
      <c r="T163">
        <v>8543</v>
      </c>
      <c r="U163" t="s">
        <v>1288</v>
      </c>
      <c r="V163" t="s">
        <v>1618</v>
      </c>
      <c r="W163">
        <v>340063</v>
      </c>
      <c r="X163" t="s">
        <v>1708</v>
      </c>
      <c r="Z163" t="s">
        <v>524</v>
      </c>
      <c r="AA163" t="s">
        <v>34</v>
      </c>
      <c r="AB163" t="s">
        <v>1751</v>
      </c>
    </row>
    <row r="164" spans="1:28" x14ac:dyDescent="0.2">
      <c r="A164">
        <v>3682935</v>
      </c>
      <c r="B164">
        <v>1</v>
      </c>
      <c r="C164" s="12" t="str">
        <f t="shared" si="2"/>
        <v>3682935/1</v>
      </c>
      <c r="D164" t="s">
        <v>687</v>
      </c>
      <c r="E164" t="s">
        <v>41</v>
      </c>
      <c r="F164" t="s">
        <v>29</v>
      </c>
      <c r="G164" t="s">
        <v>30</v>
      </c>
      <c r="H164" t="s">
        <v>524</v>
      </c>
      <c r="I164">
        <v>340034</v>
      </c>
      <c r="J164" t="s">
        <v>1156</v>
      </c>
      <c r="K164" t="s">
        <v>1651</v>
      </c>
      <c r="L164" t="s">
        <v>31</v>
      </c>
      <c r="M164" t="s">
        <v>44</v>
      </c>
      <c r="N164" t="s">
        <v>33</v>
      </c>
      <c r="O164" t="s">
        <v>1623</v>
      </c>
      <c r="Q164">
        <v>4531</v>
      </c>
      <c r="R164">
        <v>0</v>
      </c>
      <c r="S164">
        <v>0</v>
      </c>
      <c r="T164">
        <v>4531</v>
      </c>
      <c r="U164" t="s">
        <v>1289</v>
      </c>
      <c r="V164" t="s">
        <v>37</v>
      </c>
      <c r="W164">
        <v>340061</v>
      </c>
      <c r="X164" t="s">
        <v>1635</v>
      </c>
      <c r="Z164" t="s">
        <v>524</v>
      </c>
      <c r="AA164" t="s">
        <v>34</v>
      </c>
      <c r="AB164" t="s">
        <v>1751</v>
      </c>
    </row>
    <row r="165" spans="1:28" x14ac:dyDescent="0.2">
      <c r="A165">
        <v>3118800</v>
      </c>
      <c r="B165">
        <v>4</v>
      </c>
      <c r="C165" s="12" t="str">
        <f t="shared" si="2"/>
        <v>3118800/4</v>
      </c>
      <c r="D165" t="s">
        <v>688</v>
      </c>
      <c r="E165" t="s">
        <v>28</v>
      </c>
      <c r="F165" t="s">
        <v>29</v>
      </c>
      <c r="G165" t="s">
        <v>30</v>
      </c>
      <c r="H165" t="s">
        <v>524</v>
      </c>
      <c r="I165">
        <v>340033</v>
      </c>
      <c r="J165" t="s">
        <v>1158</v>
      </c>
      <c r="K165" t="s">
        <v>1709</v>
      </c>
      <c r="L165" t="s">
        <v>31</v>
      </c>
      <c r="M165" t="s">
        <v>38</v>
      </c>
      <c r="N165" t="s">
        <v>33</v>
      </c>
      <c r="O165" t="s">
        <v>1623</v>
      </c>
      <c r="Q165">
        <v>5688</v>
      </c>
      <c r="R165">
        <v>0</v>
      </c>
      <c r="S165">
        <v>0</v>
      </c>
      <c r="T165">
        <v>5688</v>
      </c>
      <c r="U165" t="s">
        <v>1290</v>
      </c>
      <c r="V165" t="s">
        <v>39</v>
      </c>
      <c r="W165">
        <v>340042</v>
      </c>
      <c r="X165" t="s">
        <v>1632</v>
      </c>
      <c r="Z165" t="s">
        <v>524</v>
      </c>
      <c r="AB165" t="s">
        <v>1751</v>
      </c>
    </row>
    <row r="166" spans="1:28" x14ac:dyDescent="0.2">
      <c r="A166">
        <v>3119165</v>
      </c>
      <c r="B166">
        <v>1</v>
      </c>
      <c r="C166" s="12" t="str">
        <f t="shared" si="2"/>
        <v>3119165/1</v>
      </c>
      <c r="D166" t="s">
        <v>689</v>
      </c>
      <c r="E166" t="s">
        <v>28</v>
      </c>
      <c r="F166" t="s">
        <v>29</v>
      </c>
      <c r="G166" t="s">
        <v>30</v>
      </c>
      <c r="H166" t="s">
        <v>524</v>
      </c>
      <c r="I166">
        <v>340034</v>
      </c>
      <c r="J166" t="s">
        <v>1156</v>
      </c>
      <c r="K166" t="s">
        <v>1629</v>
      </c>
      <c r="L166" t="s">
        <v>31</v>
      </c>
      <c r="M166" t="s">
        <v>1618</v>
      </c>
      <c r="N166" t="s">
        <v>33</v>
      </c>
      <c r="O166" t="s">
        <v>1623</v>
      </c>
      <c r="Q166">
        <v>5628</v>
      </c>
      <c r="R166">
        <v>0</v>
      </c>
      <c r="S166">
        <v>0</v>
      </c>
      <c r="T166">
        <v>5628</v>
      </c>
      <c r="U166" t="s">
        <v>1291</v>
      </c>
      <c r="V166" t="s">
        <v>1618</v>
      </c>
      <c r="W166">
        <v>340062</v>
      </c>
      <c r="X166" t="s">
        <v>1707</v>
      </c>
      <c r="Z166" t="s">
        <v>524</v>
      </c>
      <c r="AA166" t="s">
        <v>34</v>
      </c>
      <c r="AB166" t="s">
        <v>1751</v>
      </c>
    </row>
    <row r="167" spans="1:28" x14ac:dyDescent="0.2">
      <c r="A167">
        <v>3208052</v>
      </c>
      <c r="B167">
        <v>1</v>
      </c>
      <c r="C167" s="12" t="str">
        <f t="shared" si="2"/>
        <v>3208052/1</v>
      </c>
      <c r="D167" t="s">
        <v>690</v>
      </c>
      <c r="E167" t="s">
        <v>28</v>
      </c>
      <c r="F167" t="s">
        <v>29</v>
      </c>
      <c r="G167" t="s">
        <v>30</v>
      </c>
      <c r="H167" t="s">
        <v>524</v>
      </c>
      <c r="I167">
        <v>340034</v>
      </c>
      <c r="J167" t="s">
        <v>1156</v>
      </c>
      <c r="K167" t="s">
        <v>1691</v>
      </c>
      <c r="L167" t="s">
        <v>31</v>
      </c>
      <c r="M167" t="s">
        <v>32</v>
      </c>
      <c r="N167" t="s">
        <v>33</v>
      </c>
      <c r="O167" t="s">
        <v>1623</v>
      </c>
      <c r="Q167">
        <v>5402</v>
      </c>
      <c r="R167">
        <v>0</v>
      </c>
      <c r="S167">
        <v>0</v>
      </c>
      <c r="T167">
        <v>5402</v>
      </c>
      <c r="U167" t="s">
        <v>1292</v>
      </c>
      <c r="V167" t="s">
        <v>42</v>
      </c>
      <c r="W167">
        <v>340063</v>
      </c>
      <c r="X167" t="s">
        <v>1708</v>
      </c>
      <c r="Z167" t="s">
        <v>524</v>
      </c>
      <c r="AA167" t="s">
        <v>34</v>
      </c>
      <c r="AB167" t="s">
        <v>1751</v>
      </c>
    </row>
    <row r="168" spans="1:28" x14ac:dyDescent="0.2">
      <c r="A168">
        <v>3208800</v>
      </c>
      <c r="B168">
        <v>1</v>
      </c>
      <c r="C168" s="12" t="str">
        <f t="shared" si="2"/>
        <v>3208800/1</v>
      </c>
      <c r="D168" t="s">
        <v>691</v>
      </c>
      <c r="E168" t="s">
        <v>28</v>
      </c>
      <c r="F168" t="s">
        <v>29</v>
      </c>
      <c r="G168" t="s">
        <v>30</v>
      </c>
      <c r="H168" t="s">
        <v>524</v>
      </c>
      <c r="I168">
        <v>340034</v>
      </c>
      <c r="J168" t="s">
        <v>1156</v>
      </c>
      <c r="K168" t="s">
        <v>1679</v>
      </c>
      <c r="L168" t="s">
        <v>31</v>
      </c>
      <c r="M168" t="s">
        <v>39</v>
      </c>
      <c r="N168" t="s">
        <v>33</v>
      </c>
      <c r="O168" t="s">
        <v>1623</v>
      </c>
      <c r="Q168">
        <v>5389</v>
      </c>
      <c r="R168">
        <v>0</v>
      </c>
      <c r="S168">
        <v>0</v>
      </c>
      <c r="T168">
        <v>5389</v>
      </c>
      <c r="U168" t="s">
        <v>1228</v>
      </c>
      <c r="V168" t="s">
        <v>36</v>
      </c>
      <c r="W168">
        <v>340061</v>
      </c>
      <c r="X168" t="s">
        <v>1635</v>
      </c>
      <c r="Z168" t="s">
        <v>524</v>
      </c>
      <c r="AA168" t="s">
        <v>34</v>
      </c>
      <c r="AB168" t="s">
        <v>1751</v>
      </c>
    </row>
    <row r="169" spans="1:28" x14ac:dyDescent="0.2">
      <c r="A169">
        <v>3117391</v>
      </c>
      <c r="B169">
        <v>1</v>
      </c>
      <c r="C169" s="12" t="str">
        <f t="shared" si="2"/>
        <v>3117391/1</v>
      </c>
      <c r="D169" t="s">
        <v>692</v>
      </c>
      <c r="E169" t="s">
        <v>28</v>
      </c>
      <c r="F169" t="s">
        <v>29</v>
      </c>
      <c r="G169" t="s">
        <v>30</v>
      </c>
      <c r="H169" t="s">
        <v>524</v>
      </c>
      <c r="I169">
        <v>340032</v>
      </c>
      <c r="J169" t="s">
        <v>1157</v>
      </c>
      <c r="K169" t="s">
        <v>1670</v>
      </c>
      <c r="L169" t="s">
        <v>31</v>
      </c>
      <c r="M169" t="s">
        <v>40</v>
      </c>
      <c r="N169" t="s">
        <v>33</v>
      </c>
      <c r="O169" t="s">
        <v>1623</v>
      </c>
      <c r="Q169">
        <v>5630</v>
      </c>
      <c r="R169">
        <v>0</v>
      </c>
      <c r="S169">
        <v>0</v>
      </c>
      <c r="T169">
        <v>5630</v>
      </c>
      <c r="U169" t="s">
        <v>1172</v>
      </c>
      <c r="V169" t="s">
        <v>40</v>
      </c>
      <c r="W169">
        <v>340043</v>
      </c>
      <c r="X169" t="s">
        <v>1628</v>
      </c>
      <c r="Z169" t="s">
        <v>524</v>
      </c>
      <c r="AA169" t="s">
        <v>34</v>
      </c>
      <c r="AB169" t="s">
        <v>1751</v>
      </c>
    </row>
    <row r="170" spans="1:28" x14ac:dyDescent="0.2">
      <c r="A170">
        <v>4227182</v>
      </c>
      <c r="B170">
        <v>1</v>
      </c>
      <c r="C170" s="12" t="str">
        <f t="shared" si="2"/>
        <v>4227182/1</v>
      </c>
      <c r="D170" t="s">
        <v>693</v>
      </c>
      <c r="E170" t="s">
        <v>28</v>
      </c>
      <c r="F170" t="s">
        <v>29</v>
      </c>
      <c r="G170" t="s">
        <v>30</v>
      </c>
      <c r="H170" t="s">
        <v>524</v>
      </c>
      <c r="I170">
        <v>340034</v>
      </c>
      <c r="J170" t="s">
        <v>1156</v>
      </c>
      <c r="K170" t="s">
        <v>1702</v>
      </c>
      <c r="L170" t="s">
        <v>31</v>
      </c>
      <c r="M170" t="s">
        <v>44</v>
      </c>
      <c r="N170" t="s">
        <v>33</v>
      </c>
      <c r="O170" t="s">
        <v>1623</v>
      </c>
      <c r="Q170">
        <v>3661</v>
      </c>
      <c r="R170">
        <v>0</v>
      </c>
      <c r="S170">
        <v>0</v>
      </c>
      <c r="T170">
        <v>3661</v>
      </c>
      <c r="U170" t="s">
        <v>1293</v>
      </c>
      <c r="V170" t="s">
        <v>36</v>
      </c>
      <c r="W170">
        <v>340065</v>
      </c>
      <c r="X170" t="s">
        <v>1639</v>
      </c>
      <c r="Z170" t="s">
        <v>524</v>
      </c>
      <c r="AA170" t="s">
        <v>34</v>
      </c>
      <c r="AB170" t="s">
        <v>1751</v>
      </c>
    </row>
    <row r="171" spans="1:28" x14ac:dyDescent="0.2">
      <c r="A171">
        <v>4430468</v>
      </c>
      <c r="B171">
        <v>1</v>
      </c>
      <c r="C171" s="12" t="str">
        <f t="shared" si="2"/>
        <v>4430468/1</v>
      </c>
      <c r="D171" t="s">
        <v>694</v>
      </c>
      <c r="E171" t="s">
        <v>28</v>
      </c>
      <c r="F171" t="s">
        <v>29</v>
      </c>
      <c r="G171" t="s">
        <v>30</v>
      </c>
      <c r="H171" t="s">
        <v>524</v>
      </c>
      <c r="I171">
        <v>340034</v>
      </c>
      <c r="J171" t="s">
        <v>1156</v>
      </c>
      <c r="K171" t="s">
        <v>1627</v>
      </c>
      <c r="L171" t="s">
        <v>31</v>
      </c>
      <c r="M171" t="s">
        <v>36</v>
      </c>
      <c r="N171" t="s">
        <v>33</v>
      </c>
      <c r="O171" t="s">
        <v>1623</v>
      </c>
      <c r="Q171">
        <v>2980</v>
      </c>
      <c r="R171">
        <v>0</v>
      </c>
      <c r="S171">
        <v>0</v>
      </c>
      <c r="T171">
        <v>2980</v>
      </c>
      <c r="U171" t="s">
        <v>1294</v>
      </c>
      <c r="V171" t="s">
        <v>36</v>
      </c>
      <c r="W171">
        <v>340065</v>
      </c>
      <c r="X171" t="s">
        <v>1639</v>
      </c>
      <c r="Z171" t="s">
        <v>524</v>
      </c>
      <c r="AA171" t="s">
        <v>34</v>
      </c>
      <c r="AB171" t="s">
        <v>1751</v>
      </c>
    </row>
    <row r="172" spans="1:28" x14ac:dyDescent="0.2">
      <c r="A172">
        <v>3112489</v>
      </c>
      <c r="B172">
        <v>4</v>
      </c>
      <c r="C172" s="12" t="str">
        <f t="shared" si="2"/>
        <v>3112489/4</v>
      </c>
      <c r="D172" t="s">
        <v>695</v>
      </c>
      <c r="E172" t="s">
        <v>28</v>
      </c>
      <c r="F172" t="s">
        <v>29</v>
      </c>
      <c r="G172" t="s">
        <v>30</v>
      </c>
      <c r="H172" t="s">
        <v>524</v>
      </c>
      <c r="I172">
        <v>340033</v>
      </c>
      <c r="J172" t="s">
        <v>1158</v>
      </c>
      <c r="K172" t="s">
        <v>1671</v>
      </c>
      <c r="L172" t="s">
        <v>31</v>
      </c>
      <c r="M172" t="s">
        <v>38</v>
      </c>
      <c r="N172" t="s">
        <v>33</v>
      </c>
      <c r="O172" t="s">
        <v>1623</v>
      </c>
      <c r="Q172">
        <v>7840</v>
      </c>
      <c r="R172">
        <v>0</v>
      </c>
      <c r="S172">
        <v>0</v>
      </c>
      <c r="T172">
        <v>7840</v>
      </c>
      <c r="U172" t="s">
        <v>1295</v>
      </c>
      <c r="V172" t="s">
        <v>39</v>
      </c>
      <c r="W172">
        <v>340042</v>
      </c>
      <c r="X172" t="s">
        <v>1632</v>
      </c>
      <c r="Z172" t="s">
        <v>524</v>
      </c>
      <c r="AB172" t="s">
        <v>1751</v>
      </c>
    </row>
    <row r="173" spans="1:28" x14ac:dyDescent="0.2">
      <c r="A173">
        <v>2831201</v>
      </c>
      <c r="B173">
        <v>2</v>
      </c>
      <c r="C173" s="12" t="str">
        <f t="shared" si="2"/>
        <v>2831201/2</v>
      </c>
      <c r="D173" t="s">
        <v>696</v>
      </c>
      <c r="E173" t="s">
        <v>41</v>
      </c>
      <c r="F173" t="s">
        <v>29</v>
      </c>
      <c r="G173" t="s">
        <v>30</v>
      </c>
      <c r="H173" t="s">
        <v>524</v>
      </c>
      <c r="I173">
        <v>340034</v>
      </c>
      <c r="J173" t="s">
        <v>1156</v>
      </c>
      <c r="K173" t="s">
        <v>1710</v>
      </c>
      <c r="L173" t="s">
        <v>31</v>
      </c>
      <c r="M173" t="s">
        <v>35</v>
      </c>
      <c r="N173" t="s">
        <v>33</v>
      </c>
      <c r="O173" t="s">
        <v>1623</v>
      </c>
      <c r="Q173">
        <v>5014</v>
      </c>
      <c r="R173">
        <v>0</v>
      </c>
      <c r="S173">
        <v>0</v>
      </c>
      <c r="T173">
        <v>5014</v>
      </c>
      <c r="U173" t="s">
        <v>1296</v>
      </c>
      <c r="V173" t="s">
        <v>32</v>
      </c>
      <c r="W173">
        <v>340061</v>
      </c>
      <c r="X173" t="s">
        <v>1635</v>
      </c>
      <c r="Z173" t="s">
        <v>524</v>
      </c>
      <c r="AA173" t="s">
        <v>34</v>
      </c>
      <c r="AB173" t="s">
        <v>1751</v>
      </c>
    </row>
    <row r="174" spans="1:28" x14ac:dyDescent="0.2">
      <c r="A174">
        <v>3030873</v>
      </c>
      <c r="B174">
        <v>1</v>
      </c>
      <c r="C174" s="12" t="str">
        <f t="shared" si="2"/>
        <v>3030873/1</v>
      </c>
      <c r="D174" t="s">
        <v>697</v>
      </c>
      <c r="E174" t="s">
        <v>47</v>
      </c>
      <c r="F174" t="s">
        <v>29</v>
      </c>
      <c r="G174" t="s">
        <v>30</v>
      </c>
      <c r="H174" t="s">
        <v>524</v>
      </c>
      <c r="I174">
        <v>340032</v>
      </c>
      <c r="J174" t="s">
        <v>1157</v>
      </c>
      <c r="K174" t="s">
        <v>1663</v>
      </c>
      <c r="L174" t="s">
        <v>31</v>
      </c>
      <c r="M174" t="s">
        <v>1656</v>
      </c>
      <c r="N174" t="s">
        <v>33</v>
      </c>
      <c r="O174" t="s">
        <v>1623</v>
      </c>
      <c r="Q174">
        <v>9298</v>
      </c>
      <c r="R174">
        <v>0</v>
      </c>
      <c r="S174">
        <v>0</v>
      </c>
      <c r="T174">
        <v>9298</v>
      </c>
      <c r="U174" t="s">
        <v>1297</v>
      </c>
      <c r="V174" t="s">
        <v>1617</v>
      </c>
      <c r="W174">
        <v>340057</v>
      </c>
      <c r="X174" t="s">
        <v>1664</v>
      </c>
      <c r="Z174" t="s">
        <v>524</v>
      </c>
      <c r="AA174" t="s">
        <v>1752</v>
      </c>
      <c r="AB174" t="s">
        <v>1751</v>
      </c>
    </row>
    <row r="175" spans="1:28" x14ac:dyDescent="0.2">
      <c r="A175">
        <v>3126064</v>
      </c>
      <c r="B175">
        <v>1</v>
      </c>
      <c r="C175" s="12" t="str">
        <f t="shared" si="2"/>
        <v>3126064/1</v>
      </c>
      <c r="D175" t="s">
        <v>698</v>
      </c>
      <c r="E175" t="s">
        <v>28</v>
      </c>
      <c r="F175" t="s">
        <v>29</v>
      </c>
      <c r="G175" t="s">
        <v>30</v>
      </c>
      <c r="H175" t="s">
        <v>524</v>
      </c>
      <c r="I175">
        <v>340034</v>
      </c>
      <c r="J175" t="s">
        <v>1156</v>
      </c>
      <c r="K175" t="s">
        <v>1652</v>
      </c>
      <c r="L175" t="s">
        <v>31</v>
      </c>
      <c r="M175" t="s">
        <v>40</v>
      </c>
      <c r="N175" t="s">
        <v>33</v>
      </c>
      <c r="O175" t="s">
        <v>1623</v>
      </c>
      <c r="Q175">
        <v>5619</v>
      </c>
      <c r="R175">
        <v>0</v>
      </c>
      <c r="S175">
        <v>0</v>
      </c>
      <c r="T175">
        <v>5619</v>
      </c>
      <c r="U175" t="s">
        <v>1298</v>
      </c>
      <c r="V175" t="s">
        <v>40</v>
      </c>
      <c r="W175">
        <v>340061</v>
      </c>
      <c r="X175" t="s">
        <v>1635</v>
      </c>
      <c r="Z175" t="s">
        <v>524</v>
      </c>
      <c r="AA175" t="s">
        <v>34</v>
      </c>
      <c r="AB175" t="s">
        <v>1751</v>
      </c>
    </row>
    <row r="176" spans="1:28" x14ac:dyDescent="0.2">
      <c r="A176">
        <v>3114813</v>
      </c>
      <c r="B176">
        <v>1</v>
      </c>
      <c r="C176" s="12" t="str">
        <f t="shared" si="2"/>
        <v>3114813/1</v>
      </c>
      <c r="D176" t="s">
        <v>699</v>
      </c>
      <c r="E176" t="s">
        <v>28</v>
      </c>
      <c r="F176" t="s">
        <v>29</v>
      </c>
      <c r="G176" t="s">
        <v>30</v>
      </c>
      <c r="H176" t="s">
        <v>524</v>
      </c>
      <c r="I176">
        <v>340032</v>
      </c>
      <c r="J176" t="s">
        <v>1157</v>
      </c>
      <c r="K176" t="s">
        <v>1636</v>
      </c>
      <c r="L176" t="s">
        <v>31</v>
      </c>
      <c r="M176" t="s">
        <v>40</v>
      </c>
      <c r="N176" t="s">
        <v>33</v>
      </c>
      <c r="O176" t="s">
        <v>1623</v>
      </c>
      <c r="Q176">
        <v>5635</v>
      </c>
      <c r="R176">
        <v>0</v>
      </c>
      <c r="S176">
        <v>0</v>
      </c>
      <c r="T176">
        <v>5635</v>
      </c>
      <c r="U176" t="s">
        <v>1191</v>
      </c>
      <c r="V176" t="s">
        <v>40</v>
      </c>
      <c r="W176">
        <v>340043</v>
      </c>
      <c r="X176" t="s">
        <v>1628</v>
      </c>
      <c r="Z176" t="s">
        <v>524</v>
      </c>
      <c r="AA176" t="s">
        <v>34</v>
      </c>
      <c r="AB176" t="s">
        <v>1751</v>
      </c>
    </row>
    <row r="177" spans="1:28" x14ac:dyDescent="0.2">
      <c r="A177">
        <v>3125351</v>
      </c>
      <c r="B177">
        <v>1</v>
      </c>
      <c r="C177" s="12" t="str">
        <f t="shared" si="2"/>
        <v>3125351/1</v>
      </c>
      <c r="D177" t="s">
        <v>700</v>
      </c>
      <c r="E177" t="s">
        <v>28</v>
      </c>
      <c r="F177" t="s">
        <v>29</v>
      </c>
      <c r="G177" t="s">
        <v>30</v>
      </c>
      <c r="H177" t="s">
        <v>524</v>
      </c>
      <c r="I177">
        <v>340032</v>
      </c>
      <c r="J177" t="s">
        <v>1157</v>
      </c>
      <c r="K177" t="s">
        <v>1629</v>
      </c>
      <c r="L177" t="s">
        <v>31</v>
      </c>
      <c r="M177" t="s">
        <v>1616</v>
      </c>
      <c r="N177" t="s">
        <v>33</v>
      </c>
      <c r="O177" t="s">
        <v>1623</v>
      </c>
      <c r="Q177">
        <v>5609</v>
      </c>
      <c r="R177">
        <v>0</v>
      </c>
      <c r="S177">
        <v>0</v>
      </c>
      <c r="T177">
        <v>5609</v>
      </c>
      <c r="U177" t="s">
        <v>1299</v>
      </c>
      <c r="V177" t="s">
        <v>43</v>
      </c>
      <c r="W177">
        <v>340043</v>
      </c>
      <c r="X177" t="s">
        <v>1628</v>
      </c>
      <c r="Z177" t="s">
        <v>524</v>
      </c>
      <c r="AA177" t="s">
        <v>34</v>
      </c>
      <c r="AB177" t="s">
        <v>1751</v>
      </c>
    </row>
    <row r="178" spans="1:28" x14ac:dyDescent="0.2">
      <c r="A178">
        <v>3127893</v>
      </c>
      <c r="B178">
        <v>1</v>
      </c>
      <c r="C178" s="12" t="str">
        <f t="shared" si="2"/>
        <v>3127893/1</v>
      </c>
      <c r="D178" t="s">
        <v>701</v>
      </c>
      <c r="E178" t="s">
        <v>28</v>
      </c>
      <c r="F178" t="s">
        <v>29</v>
      </c>
      <c r="G178" t="s">
        <v>30</v>
      </c>
      <c r="H178" t="s">
        <v>524</v>
      </c>
      <c r="I178">
        <v>340034</v>
      </c>
      <c r="J178" t="s">
        <v>1156</v>
      </c>
      <c r="K178" t="s">
        <v>1629</v>
      </c>
      <c r="L178" t="s">
        <v>31</v>
      </c>
      <c r="M178" t="s">
        <v>35</v>
      </c>
      <c r="N178" t="s">
        <v>33</v>
      </c>
      <c r="O178" t="s">
        <v>1623</v>
      </c>
      <c r="Q178">
        <v>5605</v>
      </c>
      <c r="R178">
        <v>0</v>
      </c>
      <c r="S178">
        <v>0</v>
      </c>
      <c r="T178">
        <v>5605</v>
      </c>
      <c r="U178" t="s">
        <v>1300</v>
      </c>
      <c r="V178" t="s">
        <v>42</v>
      </c>
      <c r="W178">
        <v>340061</v>
      </c>
      <c r="X178" t="s">
        <v>1635</v>
      </c>
      <c r="Z178" t="s">
        <v>524</v>
      </c>
      <c r="AA178" t="s">
        <v>34</v>
      </c>
      <c r="AB178" t="s">
        <v>1751</v>
      </c>
    </row>
    <row r="179" spans="1:28" x14ac:dyDescent="0.2">
      <c r="A179">
        <v>3874583</v>
      </c>
      <c r="B179">
        <v>1</v>
      </c>
      <c r="C179" s="12" t="str">
        <f t="shared" si="2"/>
        <v>3874583/1</v>
      </c>
      <c r="D179" t="s">
        <v>702</v>
      </c>
      <c r="E179" t="s">
        <v>28</v>
      </c>
      <c r="F179" t="s">
        <v>29</v>
      </c>
      <c r="G179" t="s">
        <v>30</v>
      </c>
      <c r="H179" t="s">
        <v>524</v>
      </c>
      <c r="I179">
        <v>340035</v>
      </c>
      <c r="J179" t="s">
        <v>1159</v>
      </c>
      <c r="K179" t="s">
        <v>1711</v>
      </c>
      <c r="L179" t="s">
        <v>31</v>
      </c>
      <c r="M179" t="s">
        <v>39</v>
      </c>
      <c r="N179" t="s">
        <v>33</v>
      </c>
      <c r="O179" t="s">
        <v>1623</v>
      </c>
      <c r="Q179">
        <v>3992</v>
      </c>
      <c r="R179">
        <v>0</v>
      </c>
      <c r="S179">
        <v>0</v>
      </c>
      <c r="T179">
        <v>3992</v>
      </c>
      <c r="U179" t="s">
        <v>1301</v>
      </c>
      <c r="V179" t="s">
        <v>44</v>
      </c>
      <c r="W179">
        <v>340068</v>
      </c>
      <c r="X179" t="s">
        <v>1653</v>
      </c>
      <c r="Z179" t="s">
        <v>524</v>
      </c>
      <c r="AB179" t="s">
        <v>1751</v>
      </c>
    </row>
    <row r="180" spans="1:28" x14ac:dyDescent="0.2">
      <c r="A180">
        <v>3882250</v>
      </c>
      <c r="B180">
        <v>1</v>
      </c>
      <c r="C180" s="12" t="str">
        <f t="shared" si="2"/>
        <v>3882250/1</v>
      </c>
      <c r="D180" t="s">
        <v>703</v>
      </c>
      <c r="E180" t="s">
        <v>28</v>
      </c>
      <c r="F180" t="s">
        <v>29</v>
      </c>
      <c r="G180" t="s">
        <v>30</v>
      </c>
      <c r="H180" t="s">
        <v>524</v>
      </c>
      <c r="I180">
        <v>340033</v>
      </c>
      <c r="J180" t="s">
        <v>1158</v>
      </c>
      <c r="K180" t="s">
        <v>1711</v>
      </c>
      <c r="L180" t="s">
        <v>31</v>
      </c>
      <c r="M180" t="s">
        <v>38</v>
      </c>
      <c r="N180" t="s">
        <v>33</v>
      </c>
      <c r="O180" t="s">
        <v>1623</v>
      </c>
      <c r="Q180">
        <v>3971</v>
      </c>
      <c r="R180">
        <v>0</v>
      </c>
      <c r="S180">
        <v>0</v>
      </c>
      <c r="T180">
        <v>3971</v>
      </c>
      <c r="U180" t="s">
        <v>1162</v>
      </c>
      <c r="V180" t="s">
        <v>39</v>
      </c>
      <c r="W180">
        <v>340042</v>
      </c>
      <c r="X180" t="s">
        <v>1632</v>
      </c>
      <c r="Z180" t="s">
        <v>524</v>
      </c>
      <c r="AB180" t="s">
        <v>1751</v>
      </c>
    </row>
    <row r="181" spans="1:28" x14ac:dyDescent="0.2">
      <c r="A181">
        <v>3183831</v>
      </c>
      <c r="B181">
        <v>1</v>
      </c>
      <c r="C181" s="12" t="str">
        <f t="shared" si="2"/>
        <v>3183831/1</v>
      </c>
      <c r="D181" t="s">
        <v>704</v>
      </c>
      <c r="E181" t="s">
        <v>28</v>
      </c>
      <c r="F181" t="s">
        <v>29</v>
      </c>
      <c r="G181" t="s">
        <v>30</v>
      </c>
      <c r="H181" t="s">
        <v>524</v>
      </c>
      <c r="I181">
        <v>340032</v>
      </c>
      <c r="J181" t="s">
        <v>1157</v>
      </c>
      <c r="K181" t="s">
        <v>1712</v>
      </c>
      <c r="L181" t="s">
        <v>31</v>
      </c>
      <c r="M181" t="s">
        <v>1616</v>
      </c>
      <c r="N181" t="s">
        <v>33</v>
      </c>
      <c r="O181" t="s">
        <v>1623</v>
      </c>
      <c r="Q181">
        <v>5525</v>
      </c>
      <c r="R181">
        <v>0</v>
      </c>
      <c r="S181">
        <v>0</v>
      </c>
      <c r="T181">
        <v>5525</v>
      </c>
      <c r="U181" t="s">
        <v>55</v>
      </c>
      <c r="V181" t="s">
        <v>43</v>
      </c>
      <c r="W181">
        <v>340043</v>
      </c>
      <c r="X181" t="s">
        <v>1628</v>
      </c>
      <c r="Z181" t="s">
        <v>524</v>
      </c>
      <c r="AA181" t="s">
        <v>34</v>
      </c>
      <c r="AB181" t="s">
        <v>1751</v>
      </c>
    </row>
    <row r="182" spans="1:28" x14ac:dyDescent="0.2">
      <c r="A182">
        <v>3029247</v>
      </c>
      <c r="B182">
        <v>1</v>
      </c>
      <c r="C182" s="12" t="str">
        <f t="shared" si="2"/>
        <v>3029247/1</v>
      </c>
      <c r="D182" t="s">
        <v>705</v>
      </c>
      <c r="E182" t="s">
        <v>28</v>
      </c>
      <c r="F182" t="s">
        <v>29</v>
      </c>
      <c r="G182" t="s">
        <v>30</v>
      </c>
      <c r="H182" t="s">
        <v>524</v>
      </c>
      <c r="I182">
        <v>340034</v>
      </c>
      <c r="J182" t="s">
        <v>1156</v>
      </c>
      <c r="K182" t="s">
        <v>1658</v>
      </c>
      <c r="L182" t="s">
        <v>31</v>
      </c>
      <c r="M182" t="s">
        <v>1713</v>
      </c>
      <c r="N182" t="s">
        <v>33</v>
      </c>
      <c r="O182" t="s">
        <v>1623</v>
      </c>
      <c r="Q182">
        <v>9745</v>
      </c>
      <c r="R182">
        <v>0</v>
      </c>
      <c r="S182">
        <v>0</v>
      </c>
      <c r="T182">
        <v>9745</v>
      </c>
      <c r="U182" t="s">
        <v>1285</v>
      </c>
      <c r="V182" t="s">
        <v>1621</v>
      </c>
      <c r="W182">
        <v>340064</v>
      </c>
      <c r="X182" t="s">
        <v>1643</v>
      </c>
      <c r="Z182" t="s">
        <v>524</v>
      </c>
      <c r="AA182" t="s">
        <v>34</v>
      </c>
      <c r="AB182" t="s">
        <v>1751</v>
      </c>
    </row>
    <row r="183" spans="1:28" x14ac:dyDescent="0.2">
      <c r="A183">
        <v>3045676</v>
      </c>
      <c r="B183">
        <v>1</v>
      </c>
      <c r="C183" s="12" t="str">
        <f t="shared" si="2"/>
        <v>3045676/1</v>
      </c>
      <c r="D183" t="s">
        <v>706</v>
      </c>
      <c r="E183" t="s">
        <v>28</v>
      </c>
      <c r="F183" t="s">
        <v>29</v>
      </c>
      <c r="G183" t="s">
        <v>30</v>
      </c>
      <c r="H183" t="s">
        <v>524</v>
      </c>
      <c r="I183">
        <v>340032</v>
      </c>
      <c r="J183" t="s">
        <v>1157</v>
      </c>
      <c r="K183" t="s">
        <v>1699</v>
      </c>
      <c r="L183" t="s">
        <v>31</v>
      </c>
      <c r="M183" t="s">
        <v>1620</v>
      </c>
      <c r="N183" t="s">
        <v>33</v>
      </c>
      <c r="O183" t="s">
        <v>1623</v>
      </c>
      <c r="Q183">
        <v>7448</v>
      </c>
      <c r="R183">
        <v>0</v>
      </c>
      <c r="S183">
        <v>0</v>
      </c>
      <c r="T183">
        <v>7448</v>
      </c>
      <c r="U183" t="s">
        <v>1302</v>
      </c>
      <c r="V183" t="s">
        <v>48</v>
      </c>
      <c r="W183">
        <v>340048</v>
      </c>
      <c r="X183" t="s">
        <v>1649</v>
      </c>
      <c r="Z183" t="s">
        <v>524</v>
      </c>
      <c r="AA183" t="s">
        <v>34</v>
      </c>
      <c r="AB183" t="s">
        <v>1751</v>
      </c>
    </row>
    <row r="184" spans="1:28" x14ac:dyDescent="0.2">
      <c r="A184">
        <v>3029239</v>
      </c>
      <c r="B184">
        <v>1</v>
      </c>
      <c r="C184" s="12" t="str">
        <f t="shared" si="2"/>
        <v>3029239/1</v>
      </c>
      <c r="D184" t="s">
        <v>707</v>
      </c>
      <c r="E184" t="s">
        <v>28</v>
      </c>
      <c r="F184" t="s">
        <v>29</v>
      </c>
      <c r="G184" t="s">
        <v>30</v>
      </c>
      <c r="H184" t="s">
        <v>524</v>
      </c>
      <c r="I184">
        <v>340034</v>
      </c>
      <c r="J184" t="s">
        <v>1156</v>
      </c>
      <c r="K184" t="s">
        <v>1671</v>
      </c>
      <c r="L184" t="s">
        <v>31</v>
      </c>
      <c r="M184" t="s">
        <v>1714</v>
      </c>
      <c r="N184" t="s">
        <v>33</v>
      </c>
      <c r="O184" t="s">
        <v>1623</v>
      </c>
      <c r="Q184">
        <v>9463</v>
      </c>
      <c r="R184">
        <v>0</v>
      </c>
      <c r="S184">
        <v>0</v>
      </c>
      <c r="T184">
        <v>9463</v>
      </c>
      <c r="U184" t="s">
        <v>1715</v>
      </c>
      <c r="V184" t="s">
        <v>1617</v>
      </c>
      <c r="W184">
        <v>340064</v>
      </c>
      <c r="X184" t="s">
        <v>1643</v>
      </c>
      <c r="Z184" t="s">
        <v>524</v>
      </c>
      <c r="AA184" t="s">
        <v>34</v>
      </c>
      <c r="AB184" t="s">
        <v>1751</v>
      </c>
    </row>
    <row r="185" spans="1:28" x14ac:dyDescent="0.2">
      <c r="A185">
        <v>3208060</v>
      </c>
      <c r="B185">
        <v>1</v>
      </c>
      <c r="C185" s="12" t="str">
        <f t="shared" si="2"/>
        <v>3208060/1</v>
      </c>
      <c r="D185" t="s">
        <v>708</v>
      </c>
      <c r="E185" t="s">
        <v>56</v>
      </c>
      <c r="F185" t="s">
        <v>29</v>
      </c>
      <c r="G185" t="s">
        <v>30</v>
      </c>
      <c r="H185" t="s">
        <v>524</v>
      </c>
      <c r="I185">
        <v>340032</v>
      </c>
      <c r="J185" t="s">
        <v>1157</v>
      </c>
      <c r="K185" t="s">
        <v>1710</v>
      </c>
      <c r="L185" t="s">
        <v>31</v>
      </c>
      <c r="M185" t="s">
        <v>1616</v>
      </c>
      <c r="N185" t="s">
        <v>33</v>
      </c>
      <c r="O185" t="s">
        <v>1623</v>
      </c>
      <c r="Q185">
        <v>5764</v>
      </c>
      <c r="R185">
        <v>0</v>
      </c>
      <c r="S185">
        <v>0</v>
      </c>
      <c r="T185">
        <v>5764</v>
      </c>
      <c r="U185" t="s">
        <v>1304</v>
      </c>
      <c r="V185" t="s">
        <v>43</v>
      </c>
      <c r="W185">
        <v>340052</v>
      </c>
      <c r="X185" t="s">
        <v>1634</v>
      </c>
      <c r="Z185" t="s">
        <v>524</v>
      </c>
      <c r="AA185" t="s">
        <v>34</v>
      </c>
      <c r="AB185" t="s">
        <v>1751</v>
      </c>
    </row>
    <row r="186" spans="1:28" x14ac:dyDescent="0.2">
      <c r="A186">
        <v>3124681</v>
      </c>
      <c r="B186">
        <v>1</v>
      </c>
      <c r="C186" s="12" t="str">
        <f t="shared" si="2"/>
        <v>3124681/1</v>
      </c>
      <c r="D186" t="s">
        <v>709</v>
      </c>
      <c r="E186" t="s">
        <v>28</v>
      </c>
      <c r="F186" t="s">
        <v>29</v>
      </c>
      <c r="G186" t="s">
        <v>30</v>
      </c>
      <c r="H186" t="s">
        <v>524</v>
      </c>
      <c r="I186">
        <v>340032</v>
      </c>
      <c r="J186" t="s">
        <v>1157</v>
      </c>
      <c r="K186" t="s">
        <v>1636</v>
      </c>
      <c r="L186" t="s">
        <v>31</v>
      </c>
      <c r="M186" t="s">
        <v>40</v>
      </c>
      <c r="N186" t="s">
        <v>33</v>
      </c>
      <c r="O186" t="s">
        <v>1623</v>
      </c>
      <c r="Q186">
        <v>5623</v>
      </c>
      <c r="R186">
        <v>0</v>
      </c>
      <c r="S186">
        <v>0</v>
      </c>
      <c r="T186">
        <v>5623</v>
      </c>
      <c r="U186" t="s">
        <v>1305</v>
      </c>
      <c r="V186" t="s">
        <v>40</v>
      </c>
      <c r="W186">
        <v>340058</v>
      </c>
      <c r="X186" t="s">
        <v>1716</v>
      </c>
      <c r="Z186" t="s">
        <v>524</v>
      </c>
      <c r="AA186" t="s">
        <v>34</v>
      </c>
      <c r="AB186" t="s">
        <v>1751</v>
      </c>
    </row>
    <row r="187" spans="1:28" x14ac:dyDescent="0.2">
      <c r="A187">
        <v>3115100</v>
      </c>
      <c r="B187">
        <v>1</v>
      </c>
      <c r="C187" s="12" t="str">
        <f t="shared" si="2"/>
        <v>3115100/1</v>
      </c>
      <c r="D187" t="s">
        <v>710</v>
      </c>
      <c r="E187" t="s">
        <v>28</v>
      </c>
      <c r="F187" t="s">
        <v>29</v>
      </c>
      <c r="G187" t="s">
        <v>30</v>
      </c>
      <c r="H187" t="s">
        <v>524</v>
      </c>
      <c r="I187">
        <v>340034</v>
      </c>
      <c r="J187" t="s">
        <v>1156</v>
      </c>
      <c r="K187" t="s">
        <v>1629</v>
      </c>
      <c r="L187" t="s">
        <v>31</v>
      </c>
      <c r="M187" t="s">
        <v>40</v>
      </c>
      <c r="N187" t="s">
        <v>33</v>
      </c>
      <c r="O187" t="s">
        <v>1623</v>
      </c>
      <c r="Q187">
        <v>5633</v>
      </c>
      <c r="R187">
        <v>0</v>
      </c>
      <c r="S187">
        <v>0</v>
      </c>
      <c r="T187">
        <v>5633</v>
      </c>
      <c r="U187" t="s">
        <v>1164</v>
      </c>
      <c r="V187" t="s">
        <v>40</v>
      </c>
      <c r="W187">
        <v>340061</v>
      </c>
      <c r="X187" t="s">
        <v>1635</v>
      </c>
      <c r="Z187" t="s">
        <v>524</v>
      </c>
      <c r="AA187" t="s">
        <v>34</v>
      </c>
      <c r="AB187" t="s">
        <v>1751</v>
      </c>
    </row>
    <row r="188" spans="1:28" x14ac:dyDescent="0.2">
      <c r="A188">
        <v>3882160</v>
      </c>
      <c r="B188">
        <v>1</v>
      </c>
      <c r="C188" s="12" t="str">
        <f t="shared" si="2"/>
        <v>3882160/1</v>
      </c>
      <c r="D188" t="s">
        <v>711</v>
      </c>
      <c r="E188" t="s">
        <v>28</v>
      </c>
      <c r="F188" t="s">
        <v>29</v>
      </c>
      <c r="G188" t="s">
        <v>30</v>
      </c>
      <c r="H188" t="s">
        <v>524</v>
      </c>
      <c r="I188">
        <v>340033</v>
      </c>
      <c r="J188" t="s">
        <v>1158</v>
      </c>
      <c r="K188" t="s">
        <v>1629</v>
      </c>
      <c r="L188" t="s">
        <v>31</v>
      </c>
      <c r="M188" t="s">
        <v>44</v>
      </c>
      <c r="N188" t="s">
        <v>33</v>
      </c>
      <c r="O188" t="s">
        <v>1623</v>
      </c>
      <c r="Q188">
        <v>5653</v>
      </c>
      <c r="R188">
        <v>0</v>
      </c>
      <c r="S188">
        <v>0</v>
      </c>
      <c r="T188">
        <v>5653</v>
      </c>
      <c r="U188" t="s">
        <v>1306</v>
      </c>
      <c r="V188" t="s">
        <v>37</v>
      </c>
      <c r="W188">
        <v>340042</v>
      </c>
      <c r="X188" t="s">
        <v>1632</v>
      </c>
      <c r="Z188" t="s">
        <v>524</v>
      </c>
      <c r="AB188" t="s">
        <v>1751</v>
      </c>
    </row>
    <row r="189" spans="1:28" x14ac:dyDescent="0.2">
      <c r="A189">
        <v>4430620</v>
      </c>
      <c r="B189">
        <v>1</v>
      </c>
      <c r="C189" s="12" t="str">
        <f t="shared" si="2"/>
        <v>4430620/1</v>
      </c>
      <c r="D189" t="s">
        <v>712</v>
      </c>
      <c r="E189" t="s">
        <v>28</v>
      </c>
      <c r="F189" t="s">
        <v>29</v>
      </c>
      <c r="G189" t="s">
        <v>30</v>
      </c>
      <c r="H189" t="s">
        <v>524</v>
      </c>
      <c r="I189">
        <v>340033</v>
      </c>
      <c r="J189" t="s">
        <v>1158</v>
      </c>
      <c r="K189" t="s">
        <v>1629</v>
      </c>
      <c r="L189" t="s">
        <v>31</v>
      </c>
      <c r="M189" t="s">
        <v>38</v>
      </c>
      <c r="N189" t="s">
        <v>33</v>
      </c>
      <c r="O189" t="s">
        <v>1623</v>
      </c>
      <c r="Q189">
        <v>4815</v>
      </c>
      <c r="R189">
        <v>0</v>
      </c>
      <c r="S189">
        <v>0</v>
      </c>
      <c r="T189">
        <v>4815</v>
      </c>
      <c r="U189" t="s">
        <v>1307</v>
      </c>
      <c r="V189" t="s">
        <v>39</v>
      </c>
      <c r="W189">
        <v>340042</v>
      </c>
      <c r="X189" t="s">
        <v>1632</v>
      </c>
      <c r="Z189" t="s">
        <v>524</v>
      </c>
      <c r="AB189" t="s">
        <v>1751</v>
      </c>
    </row>
    <row r="190" spans="1:28" x14ac:dyDescent="0.2">
      <c r="A190">
        <v>3049566</v>
      </c>
      <c r="B190">
        <v>1</v>
      </c>
      <c r="C190" s="12" t="str">
        <f t="shared" si="2"/>
        <v>3049566/1</v>
      </c>
      <c r="D190" t="s">
        <v>713</v>
      </c>
      <c r="E190" t="s">
        <v>28</v>
      </c>
      <c r="F190" t="s">
        <v>29</v>
      </c>
      <c r="G190" t="s">
        <v>30</v>
      </c>
      <c r="H190" t="s">
        <v>524</v>
      </c>
      <c r="I190">
        <v>340032</v>
      </c>
      <c r="J190" t="s">
        <v>1157</v>
      </c>
      <c r="K190" t="s">
        <v>1629</v>
      </c>
      <c r="L190" t="s">
        <v>31</v>
      </c>
      <c r="M190" t="s">
        <v>1620</v>
      </c>
      <c r="N190" t="s">
        <v>33</v>
      </c>
      <c r="O190" t="s">
        <v>1623</v>
      </c>
      <c r="Q190">
        <v>6819</v>
      </c>
      <c r="R190">
        <v>0</v>
      </c>
      <c r="S190">
        <v>0</v>
      </c>
      <c r="T190">
        <v>6819</v>
      </c>
      <c r="U190" t="s">
        <v>1308</v>
      </c>
      <c r="V190" t="s">
        <v>48</v>
      </c>
      <c r="W190">
        <v>340050</v>
      </c>
      <c r="X190" t="s">
        <v>1640</v>
      </c>
      <c r="Z190" t="s">
        <v>524</v>
      </c>
      <c r="AA190" t="s">
        <v>34</v>
      </c>
      <c r="AB190" t="s">
        <v>1751</v>
      </c>
    </row>
    <row r="191" spans="1:28" x14ac:dyDescent="0.2">
      <c r="A191">
        <v>3031357</v>
      </c>
      <c r="B191">
        <v>1</v>
      </c>
      <c r="C191" s="12" t="str">
        <f t="shared" si="2"/>
        <v>3031357/1</v>
      </c>
      <c r="D191" t="s">
        <v>714</v>
      </c>
      <c r="E191" t="s">
        <v>47</v>
      </c>
      <c r="F191" t="s">
        <v>29</v>
      </c>
      <c r="G191" t="s">
        <v>30</v>
      </c>
      <c r="H191" t="s">
        <v>524</v>
      </c>
      <c r="I191">
        <v>340032</v>
      </c>
      <c r="J191" t="s">
        <v>1157</v>
      </c>
      <c r="K191" t="s">
        <v>1663</v>
      </c>
      <c r="L191" t="s">
        <v>31</v>
      </c>
      <c r="M191" t="s">
        <v>48</v>
      </c>
      <c r="N191" t="s">
        <v>33</v>
      </c>
      <c r="O191" t="s">
        <v>1623</v>
      </c>
      <c r="Q191">
        <v>8355</v>
      </c>
      <c r="R191">
        <v>0</v>
      </c>
      <c r="S191">
        <v>0</v>
      </c>
      <c r="T191">
        <v>8355</v>
      </c>
      <c r="U191" t="s">
        <v>1309</v>
      </c>
      <c r="V191" t="s">
        <v>1618</v>
      </c>
      <c r="W191">
        <v>340050</v>
      </c>
      <c r="X191" t="s">
        <v>1640</v>
      </c>
      <c r="Z191" t="s">
        <v>524</v>
      </c>
      <c r="AA191" t="s">
        <v>1752</v>
      </c>
      <c r="AB191" t="s">
        <v>1751</v>
      </c>
    </row>
    <row r="192" spans="1:28" x14ac:dyDescent="0.2">
      <c r="A192">
        <v>3051730</v>
      </c>
      <c r="B192">
        <v>2</v>
      </c>
      <c r="C192" s="12" t="str">
        <f t="shared" si="2"/>
        <v>3051730/2</v>
      </c>
      <c r="D192" t="s">
        <v>715</v>
      </c>
      <c r="E192" t="s">
        <v>28</v>
      </c>
      <c r="F192" t="s">
        <v>29</v>
      </c>
      <c r="G192" t="s">
        <v>30</v>
      </c>
      <c r="H192" t="s">
        <v>524</v>
      </c>
      <c r="I192">
        <v>340032</v>
      </c>
      <c r="J192" t="s">
        <v>1157</v>
      </c>
      <c r="K192" t="s">
        <v>1629</v>
      </c>
      <c r="L192" t="s">
        <v>31</v>
      </c>
      <c r="M192" t="s">
        <v>40</v>
      </c>
      <c r="N192" t="s">
        <v>33</v>
      </c>
      <c r="O192" t="s">
        <v>1623</v>
      </c>
      <c r="Q192">
        <v>7819</v>
      </c>
      <c r="R192">
        <v>0</v>
      </c>
      <c r="S192">
        <v>0</v>
      </c>
      <c r="T192">
        <v>7819</v>
      </c>
      <c r="U192" t="s">
        <v>1310</v>
      </c>
      <c r="V192" t="s">
        <v>40</v>
      </c>
      <c r="W192">
        <v>340043</v>
      </c>
      <c r="X192" t="s">
        <v>1628</v>
      </c>
      <c r="Z192" t="s">
        <v>524</v>
      </c>
      <c r="AA192" t="s">
        <v>34</v>
      </c>
      <c r="AB192" t="s">
        <v>1751</v>
      </c>
    </row>
    <row r="193" spans="1:28" x14ac:dyDescent="0.2">
      <c r="A193">
        <v>3207307</v>
      </c>
      <c r="B193">
        <v>1</v>
      </c>
      <c r="C193" s="12" t="str">
        <f t="shared" si="2"/>
        <v>3207307/1</v>
      </c>
      <c r="D193" t="s">
        <v>716</v>
      </c>
      <c r="E193" t="s">
        <v>28</v>
      </c>
      <c r="F193" t="s">
        <v>29</v>
      </c>
      <c r="G193" t="s">
        <v>30</v>
      </c>
      <c r="H193" t="s">
        <v>524</v>
      </c>
      <c r="I193">
        <v>340034</v>
      </c>
      <c r="J193" t="s">
        <v>1156</v>
      </c>
      <c r="K193" t="s">
        <v>1674</v>
      </c>
      <c r="L193" t="s">
        <v>31</v>
      </c>
      <c r="M193" t="s">
        <v>44</v>
      </c>
      <c r="N193" t="s">
        <v>33</v>
      </c>
      <c r="O193" t="s">
        <v>1623</v>
      </c>
      <c r="Q193">
        <v>5406</v>
      </c>
      <c r="R193">
        <v>0</v>
      </c>
      <c r="S193">
        <v>0</v>
      </c>
      <c r="T193">
        <v>5406</v>
      </c>
      <c r="U193" t="s">
        <v>1197</v>
      </c>
      <c r="V193" t="s">
        <v>37</v>
      </c>
      <c r="W193">
        <v>340064</v>
      </c>
      <c r="X193" t="s">
        <v>1643</v>
      </c>
      <c r="Z193" t="s">
        <v>524</v>
      </c>
      <c r="AA193" t="s">
        <v>34</v>
      </c>
      <c r="AB193" t="s">
        <v>1751</v>
      </c>
    </row>
    <row r="194" spans="1:28" x14ac:dyDescent="0.2">
      <c r="A194">
        <v>3043940</v>
      </c>
      <c r="B194">
        <v>1</v>
      </c>
      <c r="C194" s="12" t="str">
        <f t="shared" ref="C194:C257" si="3">CONCATENATE(A194,"/",B194)</f>
        <v>3043940/1</v>
      </c>
      <c r="D194" t="s">
        <v>717</v>
      </c>
      <c r="E194" t="s">
        <v>28</v>
      </c>
      <c r="F194" t="s">
        <v>29</v>
      </c>
      <c r="G194" t="s">
        <v>30</v>
      </c>
      <c r="H194" t="s">
        <v>524</v>
      </c>
      <c r="I194">
        <v>340032</v>
      </c>
      <c r="J194" t="s">
        <v>1157</v>
      </c>
      <c r="K194" t="s">
        <v>1701</v>
      </c>
      <c r="L194" t="s">
        <v>31</v>
      </c>
      <c r="M194" t="s">
        <v>48</v>
      </c>
      <c r="N194" t="s">
        <v>33</v>
      </c>
      <c r="O194" t="s">
        <v>1623</v>
      </c>
      <c r="Q194">
        <v>7604</v>
      </c>
      <c r="R194">
        <v>0</v>
      </c>
      <c r="S194">
        <v>0</v>
      </c>
      <c r="T194">
        <v>7604</v>
      </c>
      <c r="U194" t="s">
        <v>1311</v>
      </c>
      <c r="V194" t="s">
        <v>1618</v>
      </c>
      <c r="W194">
        <v>340043</v>
      </c>
      <c r="X194" t="s">
        <v>1628</v>
      </c>
      <c r="Z194" t="s">
        <v>524</v>
      </c>
      <c r="AA194" t="s">
        <v>34</v>
      </c>
      <c r="AB194" t="s">
        <v>1751</v>
      </c>
    </row>
    <row r="195" spans="1:28" x14ac:dyDescent="0.2">
      <c r="A195">
        <v>3245810</v>
      </c>
      <c r="B195">
        <v>1</v>
      </c>
      <c r="C195" s="12" t="str">
        <f t="shared" si="3"/>
        <v>3245810/1</v>
      </c>
      <c r="D195" t="s">
        <v>718</v>
      </c>
      <c r="E195" t="s">
        <v>41</v>
      </c>
      <c r="F195" t="s">
        <v>29</v>
      </c>
      <c r="G195" t="s">
        <v>30</v>
      </c>
      <c r="H195" t="s">
        <v>524</v>
      </c>
      <c r="I195">
        <v>340034</v>
      </c>
      <c r="J195" t="s">
        <v>1156</v>
      </c>
      <c r="K195" t="s">
        <v>1625</v>
      </c>
      <c r="L195" t="s">
        <v>31</v>
      </c>
      <c r="M195" t="s">
        <v>32</v>
      </c>
      <c r="N195" t="s">
        <v>33</v>
      </c>
      <c r="O195" t="s">
        <v>1623</v>
      </c>
      <c r="Q195">
        <v>5269</v>
      </c>
      <c r="R195">
        <v>0</v>
      </c>
      <c r="S195">
        <v>0</v>
      </c>
      <c r="T195">
        <v>5269</v>
      </c>
      <c r="U195" t="s">
        <v>1312</v>
      </c>
      <c r="V195" t="s">
        <v>42</v>
      </c>
      <c r="W195">
        <v>340062</v>
      </c>
      <c r="X195" t="s">
        <v>1707</v>
      </c>
      <c r="Z195" t="s">
        <v>524</v>
      </c>
      <c r="AA195" t="s">
        <v>34</v>
      </c>
      <c r="AB195" t="s">
        <v>1751</v>
      </c>
    </row>
    <row r="196" spans="1:28" x14ac:dyDescent="0.2">
      <c r="A196">
        <v>3592952</v>
      </c>
      <c r="B196">
        <v>1</v>
      </c>
      <c r="C196" s="12" t="str">
        <f t="shared" si="3"/>
        <v>3592952/1</v>
      </c>
      <c r="D196" t="s">
        <v>719</v>
      </c>
      <c r="E196" t="s">
        <v>28</v>
      </c>
      <c r="F196" t="s">
        <v>29</v>
      </c>
      <c r="G196" t="s">
        <v>30</v>
      </c>
      <c r="H196" t="s">
        <v>524</v>
      </c>
      <c r="I196">
        <v>340034</v>
      </c>
      <c r="J196" t="s">
        <v>1156</v>
      </c>
      <c r="K196" t="s">
        <v>1622</v>
      </c>
      <c r="L196" t="s">
        <v>31</v>
      </c>
      <c r="M196" t="s">
        <v>44</v>
      </c>
      <c r="N196" t="s">
        <v>33</v>
      </c>
      <c r="O196" t="s">
        <v>1623</v>
      </c>
      <c r="Q196">
        <v>7079</v>
      </c>
      <c r="R196">
        <v>0</v>
      </c>
      <c r="S196">
        <v>0</v>
      </c>
      <c r="T196">
        <v>7079</v>
      </c>
      <c r="U196" t="s">
        <v>1313</v>
      </c>
      <c r="V196" t="s">
        <v>37</v>
      </c>
      <c r="W196">
        <v>340061</v>
      </c>
      <c r="X196" t="s">
        <v>1635</v>
      </c>
      <c r="Z196" t="s">
        <v>524</v>
      </c>
      <c r="AA196" t="s">
        <v>34</v>
      </c>
      <c r="AB196" t="s">
        <v>1751</v>
      </c>
    </row>
    <row r="197" spans="1:28" x14ac:dyDescent="0.2">
      <c r="A197">
        <v>3903850</v>
      </c>
      <c r="B197">
        <v>1</v>
      </c>
      <c r="C197" s="12" t="str">
        <f t="shared" si="3"/>
        <v>3903850/1</v>
      </c>
      <c r="D197" t="s">
        <v>720</v>
      </c>
      <c r="E197" t="s">
        <v>28</v>
      </c>
      <c r="F197" t="s">
        <v>29</v>
      </c>
      <c r="G197" t="s">
        <v>30</v>
      </c>
      <c r="H197" t="s">
        <v>524</v>
      </c>
      <c r="I197">
        <v>340033</v>
      </c>
      <c r="J197" t="s">
        <v>1158</v>
      </c>
      <c r="K197" t="s">
        <v>1629</v>
      </c>
      <c r="L197" t="s">
        <v>31</v>
      </c>
      <c r="M197" t="s">
        <v>44</v>
      </c>
      <c r="N197" t="s">
        <v>33</v>
      </c>
      <c r="O197" t="s">
        <v>1623</v>
      </c>
      <c r="Q197">
        <v>7792</v>
      </c>
      <c r="R197">
        <v>0</v>
      </c>
      <c r="S197">
        <v>0</v>
      </c>
      <c r="T197">
        <v>7792</v>
      </c>
      <c r="U197" t="s">
        <v>1314</v>
      </c>
      <c r="V197" t="s">
        <v>37</v>
      </c>
      <c r="W197">
        <v>340042</v>
      </c>
      <c r="X197" t="s">
        <v>1632</v>
      </c>
      <c r="Z197" t="s">
        <v>524</v>
      </c>
      <c r="AB197" t="s">
        <v>1751</v>
      </c>
    </row>
    <row r="198" spans="1:28" x14ac:dyDescent="0.2">
      <c r="A198">
        <v>2882140</v>
      </c>
      <c r="B198">
        <v>2</v>
      </c>
      <c r="C198" s="12" t="str">
        <f t="shared" si="3"/>
        <v>2882140/2</v>
      </c>
      <c r="D198" t="s">
        <v>721</v>
      </c>
      <c r="E198" t="s">
        <v>28</v>
      </c>
      <c r="F198" t="s">
        <v>29</v>
      </c>
      <c r="G198" t="s">
        <v>30</v>
      </c>
      <c r="H198" t="s">
        <v>524</v>
      </c>
      <c r="I198">
        <v>340033</v>
      </c>
      <c r="J198" t="s">
        <v>1158</v>
      </c>
      <c r="K198" t="s">
        <v>1629</v>
      </c>
      <c r="L198" t="s">
        <v>31</v>
      </c>
      <c r="M198" t="s">
        <v>35</v>
      </c>
      <c r="N198" t="s">
        <v>33</v>
      </c>
      <c r="O198" t="s">
        <v>1623</v>
      </c>
      <c r="Q198">
        <v>4646</v>
      </c>
      <c r="R198">
        <v>0</v>
      </c>
      <c r="S198">
        <v>0</v>
      </c>
      <c r="T198">
        <v>4646</v>
      </c>
      <c r="U198" t="s">
        <v>1315</v>
      </c>
      <c r="V198" t="s">
        <v>32</v>
      </c>
      <c r="W198">
        <v>340042</v>
      </c>
      <c r="X198" t="s">
        <v>1632</v>
      </c>
      <c r="Z198" t="s">
        <v>524</v>
      </c>
      <c r="AB198" t="s">
        <v>1751</v>
      </c>
    </row>
    <row r="199" spans="1:28" x14ac:dyDescent="0.2">
      <c r="A199">
        <v>3044513</v>
      </c>
      <c r="B199">
        <v>1</v>
      </c>
      <c r="C199" s="12" t="str">
        <f t="shared" si="3"/>
        <v>3044513/1</v>
      </c>
      <c r="D199" t="s">
        <v>722</v>
      </c>
      <c r="E199" t="s">
        <v>28</v>
      </c>
      <c r="F199" t="s">
        <v>29</v>
      </c>
      <c r="G199" t="s">
        <v>30</v>
      </c>
      <c r="H199" t="s">
        <v>524</v>
      </c>
      <c r="I199">
        <v>340032</v>
      </c>
      <c r="J199" t="s">
        <v>1157</v>
      </c>
      <c r="K199" t="s">
        <v>1662</v>
      </c>
      <c r="L199" t="s">
        <v>31</v>
      </c>
      <c r="M199" t="s">
        <v>1656</v>
      </c>
      <c r="N199" t="s">
        <v>33</v>
      </c>
      <c r="O199" t="s">
        <v>1623</v>
      </c>
      <c r="Q199">
        <v>7532</v>
      </c>
      <c r="R199">
        <v>0</v>
      </c>
      <c r="S199">
        <v>0</v>
      </c>
      <c r="T199">
        <v>7532</v>
      </c>
      <c r="U199" t="s">
        <v>1316</v>
      </c>
      <c r="V199" t="s">
        <v>1620</v>
      </c>
      <c r="W199">
        <v>340059</v>
      </c>
      <c r="X199" t="s">
        <v>1655</v>
      </c>
      <c r="Z199" t="s">
        <v>524</v>
      </c>
      <c r="AA199" t="s">
        <v>34</v>
      </c>
      <c r="AB199" t="s">
        <v>1751</v>
      </c>
    </row>
    <row r="200" spans="1:28" x14ac:dyDescent="0.2">
      <c r="A200">
        <v>3119432</v>
      </c>
      <c r="B200">
        <v>2</v>
      </c>
      <c r="C200" s="12" t="str">
        <f t="shared" si="3"/>
        <v>3119432/2</v>
      </c>
      <c r="D200" t="s">
        <v>723</v>
      </c>
      <c r="E200" t="s">
        <v>28</v>
      </c>
      <c r="F200" t="s">
        <v>29</v>
      </c>
      <c r="G200" t="s">
        <v>30</v>
      </c>
      <c r="H200" t="s">
        <v>524</v>
      </c>
      <c r="I200">
        <v>340033</v>
      </c>
      <c r="J200" t="s">
        <v>1158</v>
      </c>
      <c r="K200" t="s">
        <v>1692</v>
      </c>
      <c r="L200" t="s">
        <v>31</v>
      </c>
      <c r="M200" t="s">
        <v>35</v>
      </c>
      <c r="N200" t="s">
        <v>33</v>
      </c>
      <c r="O200" t="s">
        <v>1623</v>
      </c>
      <c r="Q200">
        <v>5627</v>
      </c>
      <c r="R200">
        <v>0</v>
      </c>
      <c r="S200">
        <v>0</v>
      </c>
      <c r="T200">
        <v>5627</v>
      </c>
      <c r="U200" t="s">
        <v>1317</v>
      </c>
      <c r="V200" t="s">
        <v>42</v>
      </c>
      <c r="W200">
        <v>340042</v>
      </c>
      <c r="X200" t="s">
        <v>1632</v>
      </c>
      <c r="Z200" t="s">
        <v>524</v>
      </c>
      <c r="AB200" t="s">
        <v>1751</v>
      </c>
    </row>
    <row r="201" spans="1:28" x14ac:dyDescent="0.2">
      <c r="A201">
        <v>3793648</v>
      </c>
      <c r="B201">
        <v>1</v>
      </c>
      <c r="C201" s="12" t="str">
        <f t="shared" si="3"/>
        <v>3793648/1</v>
      </c>
      <c r="D201" t="s">
        <v>724</v>
      </c>
      <c r="E201" t="s">
        <v>28</v>
      </c>
      <c r="F201" t="s">
        <v>29</v>
      </c>
      <c r="G201" t="s">
        <v>30</v>
      </c>
      <c r="H201" t="s">
        <v>524</v>
      </c>
      <c r="I201">
        <v>340034</v>
      </c>
      <c r="J201" t="s">
        <v>1156</v>
      </c>
      <c r="K201" t="s">
        <v>1717</v>
      </c>
      <c r="L201" t="s">
        <v>31</v>
      </c>
      <c r="M201" t="s">
        <v>44</v>
      </c>
      <c r="N201" t="s">
        <v>33</v>
      </c>
      <c r="O201" t="s">
        <v>1623</v>
      </c>
      <c r="Q201">
        <v>4282</v>
      </c>
      <c r="R201">
        <v>0</v>
      </c>
      <c r="S201">
        <v>0</v>
      </c>
      <c r="T201">
        <v>4282</v>
      </c>
      <c r="U201" t="s">
        <v>1318</v>
      </c>
      <c r="V201" t="s">
        <v>36</v>
      </c>
      <c r="W201">
        <v>340061</v>
      </c>
      <c r="X201" t="s">
        <v>1635</v>
      </c>
      <c r="Z201" t="s">
        <v>524</v>
      </c>
      <c r="AA201" t="s">
        <v>34</v>
      </c>
      <c r="AB201" t="s">
        <v>1751</v>
      </c>
    </row>
    <row r="202" spans="1:28" x14ac:dyDescent="0.2">
      <c r="A202">
        <v>3207552</v>
      </c>
      <c r="B202">
        <v>1</v>
      </c>
      <c r="C202" s="12" t="str">
        <f t="shared" si="3"/>
        <v>3207552/1</v>
      </c>
      <c r="D202" t="s">
        <v>725</v>
      </c>
      <c r="E202" t="s">
        <v>28</v>
      </c>
      <c r="F202" t="s">
        <v>29</v>
      </c>
      <c r="G202" t="s">
        <v>30</v>
      </c>
      <c r="H202" t="s">
        <v>524</v>
      </c>
      <c r="I202">
        <v>340034</v>
      </c>
      <c r="J202" t="s">
        <v>1156</v>
      </c>
      <c r="K202" t="s">
        <v>1671</v>
      </c>
      <c r="L202" t="s">
        <v>31</v>
      </c>
      <c r="M202" t="s">
        <v>44</v>
      </c>
      <c r="N202" t="s">
        <v>33</v>
      </c>
      <c r="O202" t="s">
        <v>1623</v>
      </c>
      <c r="Q202">
        <v>5411</v>
      </c>
      <c r="R202">
        <v>0</v>
      </c>
      <c r="S202">
        <v>0</v>
      </c>
      <c r="T202">
        <v>5411</v>
      </c>
      <c r="U202" t="s">
        <v>1319</v>
      </c>
      <c r="V202" t="s">
        <v>37</v>
      </c>
      <c r="W202">
        <v>340061</v>
      </c>
      <c r="X202" t="s">
        <v>1635</v>
      </c>
      <c r="Z202" t="s">
        <v>524</v>
      </c>
      <c r="AA202" t="s">
        <v>34</v>
      </c>
      <c r="AB202" t="s">
        <v>1751</v>
      </c>
    </row>
    <row r="203" spans="1:28" x14ac:dyDescent="0.2">
      <c r="A203">
        <v>4412133</v>
      </c>
      <c r="B203">
        <v>1</v>
      </c>
      <c r="C203" s="12" t="str">
        <f t="shared" si="3"/>
        <v>4412133/1</v>
      </c>
      <c r="D203" t="s">
        <v>726</v>
      </c>
      <c r="E203" t="s">
        <v>28</v>
      </c>
      <c r="F203" t="s">
        <v>29</v>
      </c>
      <c r="G203" t="s">
        <v>30</v>
      </c>
      <c r="H203" t="s">
        <v>524</v>
      </c>
      <c r="I203">
        <v>340035</v>
      </c>
      <c r="J203" t="s">
        <v>1159</v>
      </c>
      <c r="K203" t="s">
        <v>1652</v>
      </c>
      <c r="L203" t="s">
        <v>31</v>
      </c>
      <c r="M203" t="s">
        <v>36</v>
      </c>
      <c r="N203" t="s">
        <v>33</v>
      </c>
      <c r="O203" t="s">
        <v>1623</v>
      </c>
      <c r="Q203">
        <v>3880</v>
      </c>
      <c r="R203">
        <v>0</v>
      </c>
      <c r="S203">
        <v>0</v>
      </c>
      <c r="T203">
        <v>3880</v>
      </c>
      <c r="U203" t="s">
        <v>1320</v>
      </c>
      <c r="V203" t="s">
        <v>37</v>
      </c>
      <c r="W203">
        <v>340068</v>
      </c>
      <c r="X203" t="s">
        <v>1653</v>
      </c>
      <c r="Z203" t="s">
        <v>524</v>
      </c>
      <c r="AB203" t="s">
        <v>1751</v>
      </c>
    </row>
    <row r="204" spans="1:28" x14ac:dyDescent="0.2">
      <c r="A204">
        <v>3030938</v>
      </c>
      <c r="B204">
        <v>1</v>
      </c>
      <c r="C204" s="12" t="str">
        <f t="shared" si="3"/>
        <v>3030938/1</v>
      </c>
      <c r="D204" t="s">
        <v>727</v>
      </c>
      <c r="E204" t="s">
        <v>56</v>
      </c>
      <c r="F204" t="s">
        <v>29</v>
      </c>
      <c r="G204" t="s">
        <v>30</v>
      </c>
      <c r="H204" t="s">
        <v>524</v>
      </c>
      <c r="I204">
        <v>340034</v>
      </c>
      <c r="J204" t="s">
        <v>1156</v>
      </c>
      <c r="K204" t="s">
        <v>1710</v>
      </c>
      <c r="L204" t="s">
        <v>31</v>
      </c>
      <c r="M204" t="s">
        <v>1666</v>
      </c>
      <c r="N204" t="s">
        <v>33</v>
      </c>
      <c r="O204" t="s">
        <v>1623</v>
      </c>
      <c r="Q204">
        <v>9732</v>
      </c>
      <c r="R204">
        <v>0</v>
      </c>
      <c r="S204">
        <v>0</v>
      </c>
      <c r="T204">
        <v>9732</v>
      </c>
      <c r="U204" t="s">
        <v>1321</v>
      </c>
      <c r="V204" t="s">
        <v>1620</v>
      </c>
      <c r="W204">
        <v>340061</v>
      </c>
      <c r="X204" t="s">
        <v>1635</v>
      </c>
      <c r="Z204" t="s">
        <v>524</v>
      </c>
      <c r="AA204" t="s">
        <v>34</v>
      </c>
      <c r="AB204" t="s">
        <v>1751</v>
      </c>
    </row>
    <row r="205" spans="1:28" x14ac:dyDescent="0.2">
      <c r="A205">
        <v>3044823</v>
      </c>
      <c r="B205">
        <v>1</v>
      </c>
      <c r="C205" s="12" t="str">
        <f t="shared" si="3"/>
        <v>3044823/1</v>
      </c>
      <c r="D205" t="s">
        <v>728</v>
      </c>
      <c r="E205" t="s">
        <v>28</v>
      </c>
      <c r="F205" t="s">
        <v>29</v>
      </c>
      <c r="G205" t="s">
        <v>30</v>
      </c>
      <c r="H205" t="s">
        <v>524</v>
      </c>
      <c r="I205">
        <v>340032</v>
      </c>
      <c r="J205" t="s">
        <v>1157</v>
      </c>
      <c r="K205" t="s">
        <v>1718</v>
      </c>
      <c r="L205" t="s">
        <v>31</v>
      </c>
      <c r="M205" t="s">
        <v>1656</v>
      </c>
      <c r="N205" t="s">
        <v>33</v>
      </c>
      <c r="O205" t="s">
        <v>1623</v>
      </c>
      <c r="Q205">
        <v>7520</v>
      </c>
      <c r="R205">
        <v>0</v>
      </c>
      <c r="S205">
        <v>0</v>
      </c>
      <c r="T205">
        <v>7520</v>
      </c>
      <c r="U205" t="s">
        <v>1322</v>
      </c>
      <c r="V205" t="s">
        <v>1620</v>
      </c>
      <c r="W205">
        <v>340043</v>
      </c>
      <c r="X205" t="s">
        <v>1628</v>
      </c>
      <c r="Z205" t="s">
        <v>524</v>
      </c>
      <c r="AA205" t="s">
        <v>34</v>
      </c>
      <c r="AB205" t="s">
        <v>1751</v>
      </c>
    </row>
    <row r="206" spans="1:28" x14ac:dyDescent="0.2">
      <c r="A206">
        <v>3883787</v>
      </c>
      <c r="B206">
        <v>1</v>
      </c>
      <c r="C206" s="12" t="str">
        <f t="shared" si="3"/>
        <v>3883787/1</v>
      </c>
      <c r="D206" t="s">
        <v>729</v>
      </c>
      <c r="E206" t="s">
        <v>28</v>
      </c>
      <c r="F206" t="s">
        <v>29</v>
      </c>
      <c r="G206" t="s">
        <v>30</v>
      </c>
      <c r="H206" t="s">
        <v>524</v>
      </c>
      <c r="I206">
        <v>340033</v>
      </c>
      <c r="J206" t="s">
        <v>1158</v>
      </c>
      <c r="K206" t="s">
        <v>1671</v>
      </c>
      <c r="L206" t="s">
        <v>31</v>
      </c>
      <c r="M206" t="s">
        <v>38</v>
      </c>
      <c r="N206" t="s">
        <v>33</v>
      </c>
      <c r="O206" t="s">
        <v>1623</v>
      </c>
      <c r="Q206">
        <v>3944</v>
      </c>
      <c r="R206">
        <v>0</v>
      </c>
      <c r="S206">
        <v>0</v>
      </c>
      <c r="T206">
        <v>3944</v>
      </c>
      <c r="U206" t="s">
        <v>1323</v>
      </c>
      <c r="V206" t="s">
        <v>39</v>
      </c>
      <c r="W206">
        <v>340042</v>
      </c>
      <c r="X206" t="s">
        <v>1632</v>
      </c>
      <c r="Z206" t="s">
        <v>524</v>
      </c>
      <c r="AB206" t="s">
        <v>1751</v>
      </c>
    </row>
    <row r="207" spans="1:28" x14ac:dyDescent="0.2">
      <c r="A207">
        <v>3872025</v>
      </c>
      <c r="B207">
        <v>1</v>
      </c>
      <c r="C207" s="12" t="str">
        <f t="shared" si="3"/>
        <v>3872025/1</v>
      </c>
      <c r="D207" t="s">
        <v>730</v>
      </c>
      <c r="E207" t="s">
        <v>28</v>
      </c>
      <c r="F207" t="s">
        <v>29</v>
      </c>
      <c r="G207" t="s">
        <v>30</v>
      </c>
      <c r="H207" t="s">
        <v>524</v>
      </c>
      <c r="I207">
        <v>340032</v>
      </c>
      <c r="J207" t="s">
        <v>1157</v>
      </c>
      <c r="K207" t="s">
        <v>1629</v>
      </c>
      <c r="L207" t="s">
        <v>31</v>
      </c>
      <c r="M207" t="s">
        <v>35</v>
      </c>
      <c r="N207" t="s">
        <v>33</v>
      </c>
      <c r="O207" t="s">
        <v>1623</v>
      </c>
      <c r="Q207">
        <v>4009</v>
      </c>
      <c r="R207">
        <v>0</v>
      </c>
      <c r="S207">
        <v>0</v>
      </c>
      <c r="T207">
        <v>4009</v>
      </c>
      <c r="U207" t="s">
        <v>57</v>
      </c>
      <c r="V207" t="s">
        <v>35</v>
      </c>
      <c r="W207">
        <v>340050</v>
      </c>
      <c r="X207" t="s">
        <v>1640</v>
      </c>
      <c r="Z207" t="s">
        <v>524</v>
      </c>
      <c r="AA207" t="s">
        <v>34</v>
      </c>
      <c r="AB207" t="s">
        <v>1751</v>
      </c>
    </row>
    <row r="208" spans="1:28" x14ac:dyDescent="0.2">
      <c r="A208">
        <v>3033473</v>
      </c>
      <c r="B208">
        <v>1</v>
      </c>
      <c r="C208" s="12" t="str">
        <f t="shared" si="3"/>
        <v>3033473/1</v>
      </c>
      <c r="D208" t="s">
        <v>731</v>
      </c>
      <c r="E208" t="s">
        <v>47</v>
      </c>
      <c r="F208" t="s">
        <v>29</v>
      </c>
      <c r="G208" t="s">
        <v>30</v>
      </c>
      <c r="H208" t="s">
        <v>524</v>
      </c>
      <c r="I208">
        <v>340032</v>
      </c>
      <c r="J208" t="s">
        <v>1157</v>
      </c>
      <c r="K208" t="s">
        <v>1663</v>
      </c>
      <c r="L208" t="s">
        <v>31</v>
      </c>
      <c r="M208" t="s">
        <v>1620</v>
      </c>
      <c r="N208" t="s">
        <v>33</v>
      </c>
      <c r="O208" t="s">
        <v>1623</v>
      </c>
      <c r="Q208">
        <v>8192</v>
      </c>
      <c r="R208">
        <v>0</v>
      </c>
      <c r="S208">
        <v>0</v>
      </c>
      <c r="T208">
        <v>8192</v>
      </c>
      <c r="U208" t="s">
        <v>1324</v>
      </c>
      <c r="V208" t="s">
        <v>48</v>
      </c>
      <c r="W208">
        <v>340043</v>
      </c>
      <c r="X208" t="s">
        <v>1628</v>
      </c>
      <c r="Z208" t="s">
        <v>524</v>
      </c>
      <c r="AA208" t="s">
        <v>1752</v>
      </c>
      <c r="AB208" t="s">
        <v>1751</v>
      </c>
    </row>
    <row r="209" spans="1:28" x14ac:dyDescent="0.2">
      <c r="A209">
        <v>3115216</v>
      </c>
      <c r="B209">
        <v>1</v>
      </c>
      <c r="C209" s="12" t="str">
        <f t="shared" si="3"/>
        <v>3115216/1</v>
      </c>
      <c r="D209" t="s">
        <v>732</v>
      </c>
      <c r="E209" t="s">
        <v>28</v>
      </c>
      <c r="F209" t="s">
        <v>29</v>
      </c>
      <c r="G209" t="s">
        <v>30</v>
      </c>
      <c r="H209" t="s">
        <v>524</v>
      </c>
      <c r="I209">
        <v>340034</v>
      </c>
      <c r="J209" t="s">
        <v>1156</v>
      </c>
      <c r="K209" t="s">
        <v>1674</v>
      </c>
      <c r="L209" t="s">
        <v>31</v>
      </c>
      <c r="M209" t="s">
        <v>1618</v>
      </c>
      <c r="N209" t="s">
        <v>33</v>
      </c>
      <c r="O209" t="s">
        <v>1623</v>
      </c>
      <c r="Q209">
        <v>7832</v>
      </c>
      <c r="R209">
        <v>0</v>
      </c>
      <c r="S209">
        <v>0</v>
      </c>
      <c r="T209">
        <v>7832</v>
      </c>
      <c r="U209" t="s">
        <v>1325</v>
      </c>
      <c r="V209" t="s">
        <v>1618</v>
      </c>
      <c r="W209">
        <v>340061</v>
      </c>
      <c r="X209" t="s">
        <v>1635</v>
      </c>
      <c r="Z209" t="s">
        <v>524</v>
      </c>
      <c r="AA209" t="s">
        <v>34</v>
      </c>
      <c r="AB209" t="s">
        <v>1751</v>
      </c>
    </row>
    <row r="210" spans="1:28" x14ac:dyDescent="0.2">
      <c r="A210">
        <v>3029085</v>
      </c>
      <c r="B210">
        <v>1</v>
      </c>
      <c r="C210" s="12" t="str">
        <f t="shared" si="3"/>
        <v>3029085/1</v>
      </c>
      <c r="D210" t="s">
        <v>733</v>
      </c>
      <c r="E210" t="s">
        <v>47</v>
      </c>
      <c r="F210" t="s">
        <v>29</v>
      </c>
      <c r="G210" t="s">
        <v>30</v>
      </c>
      <c r="H210" t="s">
        <v>524</v>
      </c>
      <c r="I210">
        <v>340032</v>
      </c>
      <c r="J210" t="s">
        <v>1157</v>
      </c>
      <c r="K210" t="s">
        <v>1663</v>
      </c>
      <c r="L210" t="s">
        <v>31</v>
      </c>
      <c r="M210" t="s">
        <v>1656</v>
      </c>
      <c r="N210" t="s">
        <v>33</v>
      </c>
      <c r="O210" t="s">
        <v>1623</v>
      </c>
      <c r="Q210">
        <v>8383</v>
      </c>
      <c r="R210">
        <v>0</v>
      </c>
      <c r="S210">
        <v>0</v>
      </c>
      <c r="T210">
        <v>8383</v>
      </c>
      <c r="U210" t="s">
        <v>1326</v>
      </c>
      <c r="V210" t="s">
        <v>1617</v>
      </c>
      <c r="W210">
        <v>340053</v>
      </c>
      <c r="X210" t="s">
        <v>1719</v>
      </c>
      <c r="Z210" t="s">
        <v>524</v>
      </c>
      <c r="AA210" t="s">
        <v>1752</v>
      </c>
      <c r="AB210" t="s">
        <v>1751</v>
      </c>
    </row>
    <row r="211" spans="1:28" x14ac:dyDescent="0.2">
      <c r="A211">
        <v>3082873</v>
      </c>
      <c r="B211">
        <v>2</v>
      </c>
      <c r="C211" s="12" t="str">
        <f t="shared" si="3"/>
        <v>3082873/2</v>
      </c>
      <c r="D211" t="s">
        <v>734</v>
      </c>
      <c r="E211" t="s">
        <v>28</v>
      </c>
      <c r="F211" t="s">
        <v>29</v>
      </c>
      <c r="G211" t="s">
        <v>30</v>
      </c>
      <c r="H211" t="s">
        <v>524</v>
      </c>
      <c r="I211">
        <v>340033</v>
      </c>
      <c r="J211" t="s">
        <v>1158</v>
      </c>
      <c r="K211" t="s">
        <v>1720</v>
      </c>
      <c r="L211" t="s">
        <v>31</v>
      </c>
      <c r="M211" t="s">
        <v>44</v>
      </c>
      <c r="N211" t="s">
        <v>33</v>
      </c>
      <c r="O211" t="s">
        <v>1623</v>
      </c>
      <c r="Q211">
        <v>6834</v>
      </c>
      <c r="R211">
        <v>0</v>
      </c>
      <c r="S211">
        <v>0</v>
      </c>
      <c r="T211">
        <v>6834</v>
      </c>
      <c r="U211" t="s">
        <v>1327</v>
      </c>
      <c r="V211" t="s">
        <v>37</v>
      </c>
      <c r="W211">
        <v>340042</v>
      </c>
      <c r="X211" t="s">
        <v>1632</v>
      </c>
      <c r="Z211" t="s">
        <v>524</v>
      </c>
      <c r="AB211" t="s">
        <v>1751</v>
      </c>
    </row>
    <row r="212" spans="1:28" x14ac:dyDescent="0.2">
      <c r="A212">
        <v>3029093</v>
      </c>
      <c r="B212">
        <v>1</v>
      </c>
      <c r="C212" s="12" t="str">
        <f t="shared" si="3"/>
        <v>3029093/1</v>
      </c>
      <c r="D212" t="s">
        <v>735</v>
      </c>
      <c r="E212" t="s">
        <v>28</v>
      </c>
      <c r="F212" t="s">
        <v>29</v>
      </c>
      <c r="G212" t="s">
        <v>30</v>
      </c>
      <c r="H212" t="s">
        <v>524</v>
      </c>
      <c r="I212">
        <v>340034</v>
      </c>
      <c r="J212" t="s">
        <v>1156</v>
      </c>
      <c r="K212" t="s">
        <v>1717</v>
      </c>
      <c r="L212" t="s">
        <v>31</v>
      </c>
      <c r="M212" t="s">
        <v>1714</v>
      </c>
      <c r="N212" t="s">
        <v>1689</v>
      </c>
      <c r="O212" t="s">
        <v>1623</v>
      </c>
      <c r="Q212">
        <v>9746</v>
      </c>
      <c r="R212">
        <v>0</v>
      </c>
      <c r="S212">
        <v>0</v>
      </c>
      <c r="T212">
        <v>9746</v>
      </c>
      <c r="U212" t="s">
        <v>1328</v>
      </c>
      <c r="V212" t="s">
        <v>1617</v>
      </c>
      <c r="W212">
        <v>340067</v>
      </c>
      <c r="X212" t="s">
        <v>1667</v>
      </c>
      <c r="Z212" t="s">
        <v>524</v>
      </c>
      <c r="AA212" t="s">
        <v>34</v>
      </c>
      <c r="AB212" t="s">
        <v>1751</v>
      </c>
    </row>
    <row r="213" spans="1:28" x14ac:dyDescent="0.2">
      <c r="A213">
        <v>3880966</v>
      </c>
      <c r="B213">
        <v>1</v>
      </c>
      <c r="C213" s="12" t="str">
        <f t="shared" si="3"/>
        <v>3880966/1</v>
      </c>
      <c r="D213" t="s">
        <v>736</v>
      </c>
      <c r="E213" t="s">
        <v>28</v>
      </c>
      <c r="F213" t="s">
        <v>29</v>
      </c>
      <c r="G213" t="s">
        <v>30</v>
      </c>
      <c r="H213" t="s">
        <v>524</v>
      </c>
      <c r="I213">
        <v>340033</v>
      </c>
      <c r="J213" t="s">
        <v>1158</v>
      </c>
      <c r="K213" t="s">
        <v>1648</v>
      </c>
      <c r="L213" t="s">
        <v>31</v>
      </c>
      <c r="M213" t="s">
        <v>35</v>
      </c>
      <c r="N213" t="s">
        <v>33</v>
      </c>
      <c r="O213" t="s">
        <v>1623</v>
      </c>
      <c r="Q213">
        <v>7660</v>
      </c>
      <c r="R213">
        <v>0</v>
      </c>
      <c r="S213">
        <v>0</v>
      </c>
      <c r="T213">
        <v>7660</v>
      </c>
      <c r="U213" t="s">
        <v>1329</v>
      </c>
      <c r="V213" t="s">
        <v>42</v>
      </c>
      <c r="W213">
        <v>340042</v>
      </c>
      <c r="X213" t="s">
        <v>1632</v>
      </c>
      <c r="Z213" t="s">
        <v>524</v>
      </c>
      <c r="AB213" t="s">
        <v>1751</v>
      </c>
    </row>
    <row r="214" spans="1:28" x14ac:dyDescent="0.2">
      <c r="A214">
        <v>3046877</v>
      </c>
      <c r="B214">
        <v>1</v>
      </c>
      <c r="C214" s="12" t="str">
        <f t="shared" si="3"/>
        <v>3046877/1</v>
      </c>
      <c r="D214" t="s">
        <v>737</v>
      </c>
      <c r="E214" t="s">
        <v>28</v>
      </c>
      <c r="F214" t="s">
        <v>29</v>
      </c>
      <c r="G214" t="s">
        <v>30</v>
      </c>
      <c r="H214" t="s">
        <v>524</v>
      </c>
      <c r="I214">
        <v>340032</v>
      </c>
      <c r="J214" t="s">
        <v>1157</v>
      </c>
      <c r="K214" t="s">
        <v>1650</v>
      </c>
      <c r="L214" t="s">
        <v>31</v>
      </c>
      <c r="M214" t="s">
        <v>1617</v>
      </c>
      <c r="N214" t="s">
        <v>33</v>
      </c>
      <c r="O214" t="s">
        <v>1623</v>
      </c>
      <c r="Q214">
        <v>5749</v>
      </c>
      <c r="R214">
        <v>0</v>
      </c>
      <c r="S214">
        <v>0</v>
      </c>
      <c r="T214">
        <v>5749</v>
      </c>
      <c r="U214" t="s">
        <v>1330</v>
      </c>
      <c r="V214" t="s">
        <v>48</v>
      </c>
      <c r="W214">
        <v>340055</v>
      </c>
      <c r="X214" t="s">
        <v>1624</v>
      </c>
      <c r="Z214" t="s">
        <v>524</v>
      </c>
      <c r="AA214" t="s">
        <v>34</v>
      </c>
      <c r="AB214" t="s">
        <v>1751</v>
      </c>
    </row>
    <row r="215" spans="1:28" x14ac:dyDescent="0.2">
      <c r="A215">
        <v>3881083</v>
      </c>
      <c r="B215">
        <v>1</v>
      </c>
      <c r="C215" s="12" t="str">
        <f t="shared" si="3"/>
        <v>3881083/1</v>
      </c>
      <c r="D215" t="s">
        <v>738</v>
      </c>
      <c r="E215" t="s">
        <v>28</v>
      </c>
      <c r="F215" t="s">
        <v>29</v>
      </c>
      <c r="G215" t="s">
        <v>30</v>
      </c>
      <c r="H215" t="s">
        <v>524</v>
      </c>
      <c r="I215">
        <v>340033</v>
      </c>
      <c r="J215" t="s">
        <v>1158</v>
      </c>
      <c r="K215" t="s">
        <v>1720</v>
      </c>
      <c r="L215" t="s">
        <v>31</v>
      </c>
      <c r="M215" t="s">
        <v>38</v>
      </c>
      <c r="N215" t="s">
        <v>33</v>
      </c>
      <c r="O215" t="s">
        <v>1623</v>
      </c>
      <c r="Q215">
        <v>3971</v>
      </c>
      <c r="R215">
        <v>0</v>
      </c>
      <c r="S215">
        <v>0</v>
      </c>
      <c r="T215">
        <v>3971</v>
      </c>
      <c r="U215" t="s">
        <v>1162</v>
      </c>
      <c r="V215" t="s">
        <v>39</v>
      </c>
      <c r="W215">
        <v>340042</v>
      </c>
      <c r="X215" t="s">
        <v>1632</v>
      </c>
      <c r="Z215" t="s">
        <v>524</v>
      </c>
      <c r="AB215" t="s">
        <v>1751</v>
      </c>
    </row>
    <row r="216" spans="1:28" x14ac:dyDescent="0.2">
      <c r="A216">
        <v>3207315</v>
      </c>
      <c r="B216">
        <v>1</v>
      </c>
      <c r="C216" s="12" t="str">
        <f t="shared" si="3"/>
        <v>3207315/1</v>
      </c>
      <c r="D216" t="s">
        <v>739</v>
      </c>
      <c r="E216" t="s">
        <v>28</v>
      </c>
      <c r="F216" t="s">
        <v>29</v>
      </c>
      <c r="G216" t="s">
        <v>30</v>
      </c>
      <c r="H216" t="s">
        <v>524</v>
      </c>
      <c r="I216">
        <v>340032</v>
      </c>
      <c r="J216" t="s">
        <v>1157</v>
      </c>
      <c r="K216" t="s">
        <v>1696</v>
      </c>
      <c r="L216" t="s">
        <v>31</v>
      </c>
      <c r="M216" t="s">
        <v>42</v>
      </c>
      <c r="N216" t="s">
        <v>33</v>
      </c>
      <c r="O216" t="s">
        <v>1623</v>
      </c>
      <c r="Q216">
        <v>7170</v>
      </c>
      <c r="R216">
        <v>0</v>
      </c>
      <c r="S216">
        <v>0</v>
      </c>
      <c r="T216">
        <v>7170</v>
      </c>
      <c r="U216" t="s">
        <v>1331</v>
      </c>
      <c r="V216" t="s">
        <v>1616</v>
      </c>
      <c r="W216">
        <v>340059</v>
      </c>
      <c r="X216" t="s">
        <v>1655</v>
      </c>
      <c r="Z216" t="s">
        <v>524</v>
      </c>
      <c r="AA216" t="s">
        <v>34</v>
      </c>
      <c r="AB216" t="s">
        <v>1751</v>
      </c>
    </row>
    <row r="217" spans="1:28" x14ac:dyDescent="0.2">
      <c r="A217">
        <v>3129004</v>
      </c>
      <c r="B217">
        <v>1</v>
      </c>
      <c r="C217" s="12" t="str">
        <f t="shared" si="3"/>
        <v>3129004/1</v>
      </c>
      <c r="D217" t="s">
        <v>740</v>
      </c>
      <c r="E217" t="s">
        <v>28</v>
      </c>
      <c r="F217" t="s">
        <v>29</v>
      </c>
      <c r="G217" t="s">
        <v>30</v>
      </c>
      <c r="H217" t="s">
        <v>524</v>
      </c>
      <c r="I217">
        <v>340034</v>
      </c>
      <c r="J217" t="s">
        <v>1156</v>
      </c>
      <c r="K217" t="s">
        <v>1711</v>
      </c>
      <c r="L217" t="s">
        <v>31</v>
      </c>
      <c r="M217" t="s">
        <v>43</v>
      </c>
      <c r="N217" t="s">
        <v>33</v>
      </c>
      <c r="O217" t="s">
        <v>1623</v>
      </c>
      <c r="Q217">
        <v>5601</v>
      </c>
      <c r="R217">
        <v>0</v>
      </c>
      <c r="S217">
        <v>0</v>
      </c>
      <c r="T217">
        <v>5601</v>
      </c>
      <c r="U217" t="s">
        <v>1284</v>
      </c>
      <c r="V217" t="s">
        <v>1619</v>
      </c>
      <c r="W217">
        <v>340061</v>
      </c>
      <c r="X217" t="s">
        <v>1635</v>
      </c>
      <c r="Z217" t="s">
        <v>524</v>
      </c>
      <c r="AA217" t="s">
        <v>34</v>
      </c>
      <c r="AB217" t="s">
        <v>1751</v>
      </c>
    </row>
    <row r="218" spans="1:28" x14ac:dyDescent="0.2">
      <c r="A218">
        <v>3125300</v>
      </c>
      <c r="B218">
        <v>1</v>
      </c>
      <c r="C218" s="12" t="str">
        <f t="shared" si="3"/>
        <v>3125300/1</v>
      </c>
      <c r="D218" t="s">
        <v>741</v>
      </c>
      <c r="E218" t="s">
        <v>28</v>
      </c>
      <c r="F218" t="s">
        <v>29</v>
      </c>
      <c r="G218" t="s">
        <v>30</v>
      </c>
      <c r="H218" t="s">
        <v>524</v>
      </c>
      <c r="I218">
        <v>340032</v>
      </c>
      <c r="J218" t="s">
        <v>1157</v>
      </c>
      <c r="K218" t="s">
        <v>1721</v>
      </c>
      <c r="L218" t="s">
        <v>31</v>
      </c>
      <c r="M218" t="s">
        <v>40</v>
      </c>
      <c r="N218" t="s">
        <v>33</v>
      </c>
      <c r="O218" t="s">
        <v>1623</v>
      </c>
      <c r="Q218">
        <v>5622</v>
      </c>
      <c r="R218">
        <v>0</v>
      </c>
      <c r="S218">
        <v>0</v>
      </c>
      <c r="T218">
        <v>5622</v>
      </c>
      <c r="U218" t="s">
        <v>1332</v>
      </c>
      <c r="V218" t="s">
        <v>40</v>
      </c>
      <c r="W218">
        <v>340043</v>
      </c>
      <c r="X218" t="s">
        <v>1628</v>
      </c>
      <c r="Z218" t="s">
        <v>524</v>
      </c>
      <c r="AA218" t="s">
        <v>34</v>
      </c>
      <c r="AB218" t="s">
        <v>1751</v>
      </c>
    </row>
    <row r="219" spans="1:28" x14ac:dyDescent="0.2">
      <c r="A219">
        <v>3182843</v>
      </c>
      <c r="B219">
        <v>1</v>
      </c>
      <c r="C219" s="12" t="str">
        <f t="shared" si="3"/>
        <v>3182843/1</v>
      </c>
      <c r="D219" t="s">
        <v>742</v>
      </c>
      <c r="E219" t="s">
        <v>28</v>
      </c>
      <c r="F219" t="s">
        <v>29</v>
      </c>
      <c r="G219" t="s">
        <v>30</v>
      </c>
      <c r="H219" t="s">
        <v>524</v>
      </c>
      <c r="I219">
        <v>340032</v>
      </c>
      <c r="J219" t="s">
        <v>1157</v>
      </c>
      <c r="K219" t="s">
        <v>1700</v>
      </c>
      <c r="L219" t="s">
        <v>31</v>
      </c>
      <c r="M219" t="s">
        <v>43</v>
      </c>
      <c r="N219" t="s">
        <v>33</v>
      </c>
      <c r="O219" t="s">
        <v>1623</v>
      </c>
      <c r="Q219">
        <v>5532</v>
      </c>
      <c r="R219">
        <v>0</v>
      </c>
      <c r="S219">
        <v>0</v>
      </c>
      <c r="T219">
        <v>5532</v>
      </c>
      <c r="U219" t="s">
        <v>1333</v>
      </c>
      <c r="V219" t="s">
        <v>1619</v>
      </c>
      <c r="W219">
        <v>340043</v>
      </c>
      <c r="X219" t="s">
        <v>1628</v>
      </c>
      <c r="Z219" t="s">
        <v>524</v>
      </c>
      <c r="AA219" t="s">
        <v>34</v>
      </c>
      <c r="AB219" t="s">
        <v>1751</v>
      </c>
    </row>
    <row r="220" spans="1:28" x14ac:dyDescent="0.2">
      <c r="A220">
        <v>3117405</v>
      </c>
      <c r="B220">
        <v>1</v>
      </c>
      <c r="C220" s="12" t="str">
        <f t="shared" si="3"/>
        <v>3117405/1</v>
      </c>
      <c r="D220" t="s">
        <v>743</v>
      </c>
      <c r="E220" t="s">
        <v>28</v>
      </c>
      <c r="F220" t="s">
        <v>29</v>
      </c>
      <c r="G220" t="s">
        <v>30</v>
      </c>
      <c r="H220" t="s">
        <v>524</v>
      </c>
      <c r="I220">
        <v>340032</v>
      </c>
      <c r="J220" t="s">
        <v>1157</v>
      </c>
      <c r="K220" t="s">
        <v>1665</v>
      </c>
      <c r="L220" t="s">
        <v>31</v>
      </c>
      <c r="M220" t="s">
        <v>40</v>
      </c>
      <c r="N220" t="s">
        <v>33</v>
      </c>
      <c r="O220" t="s">
        <v>1623</v>
      </c>
      <c r="Q220">
        <v>5630</v>
      </c>
      <c r="R220">
        <v>0</v>
      </c>
      <c r="S220">
        <v>0</v>
      </c>
      <c r="T220">
        <v>5630</v>
      </c>
      <c r="U220" t="s">
        <v>1172</v>
      </c>
      <c r="V220" t="s">
        <v>40</v>
      </c>
      <c r="W220">
        <v>340043</v>
      </c>
      <c r="X220" t="s">
        <v>1628</v>
      </c>
      <c r="Z220" t="s">
        <v>524</v>
      </c>
      <c r="AA220" t="s">
        <v>34</v>
      </c>
      <c r="AB220" t="s">
        <v>1751</v>
      </c>
    </row>
    <row r="221" spans="1:28" x14ac:dyDescent="0.2">
      <c r="A221">
        <v>3883906</v>
      </c>
      <c r="B221">
        <v>1</v>
      </c>
      <c r="C221" s="12" t="str">
        <f t="shared" si="3"/>
        <v>3883906/1</v>
      </c>
      <c r="D221" t="s">
        <v>744</v>
      </c>
      <c r="E221" t="s">
        <v>28</v>
      </c>
      <c r="F221" t="s">
        <v>29</v>
      </c>
      <c r="G221" t="s">
        <v>30</v>
      </c>
      <c r="H221" t="s">
        <v>524</v>
      </c>
      <c r="I221">
        <v>340034</v>
      </c>
      <c r="J221" t="s">
        <v>1156</v>
      </c>
      <c r="K221" t="s">
        <v>1629</v>
      </c>
      <c r="L221" t="s">
        <v>31</v>
      </c>
      <c r="M221" t="s">
        <v>44</v>
      </c>
      <c r="N221" t="s">
        <v>33</v>
      </c>
      <c r="O221" t="s">
        <v>1623</v>
      </c>
      <c r="Q221">
        <v>3941</v>
      </c>
      <c r="R221">
        <v>0</v>
      </c>
      <c r="S221">
        <v>0</v>
      </c>
      <c r="T221">
        <v>3941</v>
      </c>
      <c r="U221" t="s">
        <v>1334</v>
      </c>
      <c r="V221" t="s">
        <v>36</v>
      </c>
      <c r="W221">
        <v>340065</v>
      </c>
      <c r="X221" t="s">
        <v>1639</v>
      </c>
      <c r="Z221" t="s">
        <v>524</v>
      </c>
      <c r="AA221" t="s">
        <v>34</v>
      </c>
      <c r="AB221" t="s">
        <v>1751</v>
      </c>
    </row>
    <row r="222" spans="1:28" x14ac:dyDescent="0.2">
      <c r="A222">
        <v>3044432</v>
      </c>
      <c r="B222">
        <v>1</v>
      </c>
      <c r="C222" s="12" t="str">
        <f t="shared" si="3"/>
        <v>3044432/1</v>
      </c>
      <c r="D222" t="s">
        <v>745</v>
      </c>
      <c r="E222" t="s">
        <v>28</v>
      </c>
      <c r="F222" t="s">
        <v>29</v>
      </c>
      <c r="G222" t="s">
        <v>30</v>
      </c>
      <c r="H222" t="s">
        <v>524</v>
      </c>
      <c r="I222">
        <v>340032</v>
      </c>
      <c r="J222" t="s">
        <v>1157</v>
      </c>
      <c r="K222" t="s">
        <v>1629</v>
      </c>
      <c r="L222" t="s">
        <v>31</v>
      </c>
      <c r="M222" t="s">
        <v>1642</v>
      </c>
      <c r="N222" t="s">
        <v>33</v>
      </c>
      <c r="O222" t="s">
        <v>1623</v>
      </c>
      <c r="Q222">
        <v>7545</v>
      </c>
      <c r="R222">
        <v>0</v>
      </c>
      <c r="S222">
        <v>0</v>
      </c>
      <c r="T222">
        <v>7545</v>
      </c>
      <c r="U222" t="s">
        <v>1335</v>
      </c>
      <c r="V222" t="s">
        <v>1617</v>
      </c>
      <c r="W222">
        <v>340052</v>
      </c>
      <c r="X222" t="s">
        <v>1634</v>
      </c>
      <c r="Z222" t="s">
        <v>524</v>
      </c>
      <c r="AA222" t="s">
        <v>34</v>
      </c>
      <c r="AB222" t="s">
        <v>1751</v>
      </c>
    </row>
    <row r="223" spans="1:28" x14ac:dyDescent="0.2">
      <c r="A223">
        <v>2834049</v>
      </c>
      <c r="B223">
        <v>2</v>
      </c>
      <c r="C223" s="12" t="str">
        <f t="shared" si="3"/>
        <v>2834049/2</v>
      </c>
      <c r="D223" t="s">
        <v>746</v>
      </c>
      <c r="E223" t="s">
        <v>28</v>
      </c>
      <c r="F223" t="s">
        <v>29</v>
      </c>
      <c r="G223" t="s">
        <v>30</v>
      </c>
      <c r="H223" t="s">
        <v>524</v>
      </c>
      <c r="I223">
        <v>340032</v>
      </c>
      <c r="J223" t="s">
        <v>1157</v>
      </c>
      <c r="K223" t="s">
        <v>1672</v>
      </c>
      <c r="L223" t="s">
        <v>31</v>
      </c>
      <c r="M223" t="s">
        <v>1619</v>
      </c>
      <c r="N223" t="s">
        <v>33</v>
      </c>
      <c r="O223" t="s">
        <v>1623</v>
      </c>
      <c r="Q223">
        <v>7241</v>
      </c>
      <c r="R223">
        <v>0</v>
      </c>
      <c r="S223">
        <v>0</v>
      </c>
      <c r="T223">
        <v>7241</v>
      </c>
      <c r="U223" t="s">
        <v>1336</v>
      </c>
      <c r="V223" t="s">
        <v>1619</v>
      </c>
      <c r="W223">
        <v>340043</v>
      </c>
      <c r="X223" t="s">
        <v>1628</v>
      </c>
      <c r="Z223" t="s">
        <v>524</v>
      </c>
      <c r="AA223" t="s">
        <v>34</v>
      </c>
      <c r="AB223" t="s">
        <v>1751</v>
      </c>
    </row>
    <row r="224" spans="1:28" x14ac:dyDescent="0.2">
      <c r="A224">
        <v>3044289</v>
      </c>
      <c r="B224">
        <v>1</v>
      </c>
      <c r="C224" s="12" t="str">
        <f t="shared" si="3"/>
        <v>3044289/1</v>
      </c>
      <c r="D224" t="s">
        <v>747</v>
      </c>
      <c r="E224" t="s">
        <v>28</v>
      </c>
      <c r="F224" t="s">
        <v>29</v>
      </c>
      <c r="G224" t="s">
        <v>30</v>
      </c>
      <c r="H224" t="s">
        <v>524</v>
      </c>
      <c r="I224">
        <v>340034</v>
      </c>
      <c r="J224" t="s">
        <v>1156</v>
      </c>
      <c r="K224" t="s">
        <v>1682</v>
      </c>
      <c r="L224" t="s">
        <v>31</v>
      </c>
      <c r="M224" t="s">
        <v>1642</v>
      </c>
      <c r="N224" t="s">
        <v>33</v>
      </c>
      <c r="O224" t="s">
        <v>1623</v>
      </c>
      <c r="Q224">
        <v>8812</v>
      </c>
      <c r="R224">
        <v>0</v>
      </c>
      <c r="S224">
        <v>0</v>
      </c>
      <c r="T224">
        <v>8812</v>
      </c>
      <c r="U224" t="s">
        <v>1337</v>
      </c>
      <c r="V224" t="s">
        <v>1617</v>
      </c>
      <c r="W224">
        <v>340064</v>
      </c>
      <c r="X224" t="s">
        <v>1643</v>
      </c>
      <c r="Z224" t="s">
        <v>524</v>
      </c>
      <c r="AA224" t="s">
        <v>34</v>
      </c>
      <c r="AB224" t="s">
        <v>1751</v>
      </c>
    </row>
    <row r="225" spans="1:28" x14ac:dyDescent="0.2">
      <c r="A225">
        <v>3039757</v>
      </c>
      <c r="B225">
        <v>1</v>
      </c>
      <c r="C225" s="12" t="str">
        <f t="shared" si="3"/>
        <v>3039757/1</v>
      </c>
      <c r="D225" t="s">
        <v>748</v>
      </c>
      <c r="E225" t="s">
        <v>28</v>
      </c>
      <c r="F225" t="s">
        <v>29</v>
      </c>
      <c r="G225" t="s">
        <v>30</v>
      </c>
      <c r="H225" t="s">
        <v>524</v>
      </c>
      <c r="I225">
        <v>340032</v>
      </c>
      <c r="J225" t="s">
        <v>1157</v>
      </c>
      <c r="K225" t="s">
        <v>1670</v>
      </c>
      <c r="L225" t="s">
        <v>31</v>
      </c>
      <c r="M225" t="s">
        <v>1666</v>
      </c>
      <c r="N225" t="s">
        <v>33</v>
      </c>
      <c r="O225" t="s">
        <v>1623</v>
      </c>
      <c r="Q225">
        <v>8206</v>
      </c>
      <c r="R225">
        <v>0</v>
      </c>
      <c r="S225">
        <v>0</v>
      </c>
      <c r="T225">
        <v>8206</v>
      </c>
      <c r="U225" t="s">
        <v>1338</v>
      </c>
      <c r="V225" t="s">
        <v>1620</v>
      </c>
      <c r="W225">
        <v>340050</v>
      </c>
      <c r="X225" t="s">
        <v>1640</v>
      </c>
      <c r="Z225" t="s">
        <v>524</v>
      </c>
      <c r="AA225" t="s">
        <v>34</v>
      </c>
      <c r="AB225" t="s">
        <v>1751</v>
      </c>
    </row>
    <row r="226" spans="1:28" x14ac:dyDescent="0.2">
      <c r="A226">
        <v>3870383</v>
      </c>
      <c r="B226">
        <v>1</v>
      </c>
      <c r="C226" s="12" t="str">
        <f t="shared" si="3"/>
        <v>3870383/1</v>
      </c>
      <c r="D226" t="s">
        <v>749</v>
      </c>
      <c r="E226" t="s">
        <v>28</v>
      </c>
      <c r="F226" t="s">
        <v>29</v>
      </c>
      <c r="G226" t="s">
        <v>30</v>
      </c>
      <c r="H226" t="s">
        <v>524</v>
      </c>
      <c r="I226">
        <v>340034</v>
      </c>
      <c r="J226" t="s">
        <v>1156</v>
      </c>
      <c r="K226" t="s">
        <v>1644</v>
      </c>
      <c r="L226" t="s">
        <v>31</v>
      </c>
      <c r="M226" t="s">
        <v>36</v>
      </c>
      <c r="N226" t="s">
        <v>33</v>
      </c>
      <c r="O226" t="s">
        <v>1623</v>
      </c>
      <c r="Q226">
        <v>4599</v>
      </c>
      <c r="R226">
        <v>0</v>
      </c>
      <c r="S226">
        <v>0</v>
      </c>
      <c r="T226">
        <v>4599</v>
      </c>
      <c r="U226" t="s">
        <v>1339</v>
      </c>
      <c r="V226" t="s">
        <v>35</v>
      </c>
      <c r="W226">
        <v>340064</v>
      </c>
      <c r="X226" t="s">
        <v>1643</v>
      </c>
      <c r="Z226" t="s">
        <v>524</v>
      </c>
      <c r="AA226" t="s">
        <v>34</v>
      </c>
      <c r="AB226" t="s">
        <v>1751</v>
      </c>
    </row>
    <row r="227" spans="1:28" x14ac:dyDescent="0.2">
      <c r="A227">
        <v>3176622</v>
      </c>
      <c r="B227">
        <v>1</v>
      </c>
      <c r="C227" s="12" t="str">
        <f t="shared" si="3"/>
        <v>3176622/1</v>
      </c>
      <c r="D227" t="s">
        <v>750</v>
      </c>
      <c r="E227" t="s">
        <v>28</v>
      </c>
      <c r="F227" t="s">
        <v>29</v>
      </c>
      <c r="G227" t="s">
        <v>30</v>
      </c>
      <c r="H227" t="s">
        <v>524</v>
      </c>
      <c r="I227">
        <v>340032</v>
      </c>
      <c r="J227" t="s">
        <v>1157</v>
      </c>
      <c r="K227" t="s">
        <v>1645</v>
      </c>
      <c r="L227" t="s">
        <v>31</v>
      </c>
      <c r="M227" t="s">
        <v>1616</v>
      </c>
      <c r="N227" t="s">
        <v>33</v>
      </c>
      <c r="O227" t="s">
        <v>1623</v>
      </c>
      <c r="Q227">
        <v>5534</v>
      </c>
      <c r="R227">
        <v>0</v>
      </c>
      <c r="S227">
        <v>0</v>
      </c>
      <c r="T227">
        <v>5534</v>
      </c>
      <c r="U227" t="s">
        <v>1340</v>
      </c>
      <c r="V227" t="s">
        <v>43</v>
      </c>
      <c r="W227">
        <v>340043</v>
      </c>
      <c r="X227" t="s">
        <v>1628</v>
      </c>
      <c r="Z227" t="s">
        <v>524</v>
      </c>
      <c r="AA227" t="s">
        <v>34</v>
      </c>
      <c r="AB227" t="s">
        <v>1751</v>
      </c>
    </row>
    <row r="228" spans="1:28" x14ac:dyDescent="0.2">
      <c r="A228">
        <v>3209920</v>
      </c>
      <c r="B228">
        <v>1</v>
      </c>
      <c r="C228" s="12" t="str">
        <f t="shared" si="3"/>
        <v>3209920/1</v>
      </c>
      <c r="D228" t="s">
        <v>751</v>
      </c>
      <c r="E228" t="s">
        <v>28</v>
      </c>
      <c r="F228" t="s">
        <v>29</v>
      </c>
      <c r="G228" t="s">
        <v>30</v>
      </c>
      <c r="H228" t="s">
        <v>524</v>
      </c>
      <c r="I228">
        <v>340032</v>
      </c>
      <c r="J228" t="s">
        <v>1157</v>
      </c>
      <c r="K228" t="s">
        <v>1702</v>
      </c>
      <c r="L228" t="s">
        <v>31</v>
      </c>
      <c r="M228" t="s">
        <v>43</v>
      </c>
      <c r="N228" t="s">
        <v>33</v>
      </c>
      <c r="O228" t="s">
        <v>1623</v>
      </c>
      <c r="Q228">
        <v>5375</v>
      </c>
      <c r="R228">
        <v>0</v>
      </c>
      <c r="S228">
        <v>0</v>
      </c>
      <c r="T228">
        <v>5375</v>
      </c>
      <c r="U228" t="s">
        <v>1341</v>
      </c>
      <c r="V228" t="s">
        <v>43</v>
      </c>
      <c r="W228">
        <v>340043</v>
      </c>
      <c r="X228" t="s">
        <v>1628</v>
      </c>
      <c r="Z228" t="s">
        <v>524</v>
      </c>
      <c r="AA228" t="s">
        <v>34</v>
      </c>
      <c r="AB228" t="s">
        <v>1751</v>
      </c>
    </row>
    <row r="229" spans="1:28" x14ac:dyDescent="0.2">
      <c r="A229">
        <v>3248305</v>
      </c>
      <c r="B229">
        <v>2</v>
      </c>
      <c r="C229" s="12" t="str">
        <f t="shared" si="3"/>
        <v>3248305/2</v>
      </c>
      <c r="D229" t="s">
        <v>752</v>
      </c>
      <c r="E229" t="s">
        <v>28</v>
      </c>
      <c r="F229" t="s">
        <v>29</v>
      </c>
      <c r="G229" t="s">
        <v>30</v>
      </c>
      <c r="H229" t="s">
        <v>524</v>
      </c>
      <c r="I229">
        <v>340034</v>
      </c>
      <c r="J229" t="s">
        <v>1156</v>
      </c>
      <c r="K229" t="s">
        <v>1646</v>
      </c>
      <c r="L229" t="s">
        <v>31</v>
      </c>
      <c r="M229" t="s">
        <v>44</v>
      </c>
      <c r="N229" t="s">
        <v>33</v>
      </c>
      <c r="O229" t="s">
        <v>1623</v>
      </c>
      <c r="Q229">
        <v>2674</v>
      </c>
      <c r="R229">
        <v>0</v>
      </c>
      <c r="S229">
        <v>0</v>
      </c>
      <c r="T229">
        <v>2674</v>
      </c>
      <c r="U229" t="s">
        <v>1190</v>
      </c>
      <c r="V229" t="s">
        <v>44</v>
      </c>
      <c r="W229">
        <v>340065</v>
      </c>
      <c r="X229" t="s">
        <v>1639</v>
      </c>
      <c r="Z229" t="s">
        <v>524</v>
      </c>
      <c r="AA229" t="s">
        <v>34</v>
      </c>
      <c r="AB229" t="s">
        <v>1754</v>
      </c>
    </row>
    <row r="230" spans="1:28" x14ac:dyDescent="0.2">
      <c r="A230">
        <v>3726380</v>
      </c>
      <c r="B230">
        <v>1</v>
      </c>
      <c r="C230" s="12" t="str">
        <f t="shared" si="3"/>
        <v>3726380/1</v>
      </c>
      <c r="D230" t="s">
        <v>753</v>
      </c>
      <c r="E230" t="s">
        <v>28</v>
      </c>
      <c r="F230" t="s">
        <v>29</v>
      </c>
      <c r="G230" t="s">
        <v>30</v>
      </c>
      <c r="H230" t="s">
        <v>524</v>
      </c>
      <c r="I230">
        <v>340032</v>
      </c>
      <c r="J230" t="s">
        <v>1157</v>
      </c>
      <c r="K230" t="s">
        <v>1685</v>
      </c>
      <c r="L230" t="s">
        <v>31</v>
      </c>
      <c r="M230" t="s">
        <v>35</v>
      </c>
      <c r="N230" t="s">
        <v>33</v>
      </c>
      <c r="O230" t="s">
        <v>1623</v>
      </c>
      <c r="Q230">
        <v>4482</v>
      </c>
      <c r="R230">
        <v>0</v>
      </c>
      <c r="S230">
        <v>0</v>
      </c>
      <c r="T230">
        <v>4482</v>
      </c>
      <c r="U230" t="s">
        <v>1342</v>
      </c>
      <c r="V230" t="s">
        <v>32</v>
      </c>
      <c r="W230">
        <v>340048</v>
      </c>
      <c r="X230" t="s">
        <v>1649</v>
      </c>
      <c r="Z230" t="s">
        <v>524</v>
      </c>
      <c r="AA230" t="s">
        <v>34</v>
      </c>
      <c r="AB230" t="s">
        <v>1751</v>
      </c>
    </row>
    <row r="231" spans="1:28" x14ac:dyDescent="0.2">
      <c r="A231">
        <v>3679667</v>
      </c>
      <c r="B231">
        <v>1</v>
      </c>
      <c r="C231" s="12" t="str">
        <f t="shared" si="3"/>
        <v>3679667/1</v>
      </c>
      <c r="D231" t="s">
        <v>754</v>
      </c>
      <c r="E231" t="s">
        <v>28</v>
      </c>
      <c r="F231" t="s">
        <v>29</v>
      </c>
      <c r="G231" t="s">
        <v>30</v>
      </c>
      <c r="H231" t="s">
        <v>524</v>
      </c>
      <c r="I231">
        <v>340032</v>
      </c>
      <c r="J231" t="s">
        <v>1157</v>
      </c>
      <c r="K231" t="s">
        <v>1722</v>
      </c>
      <c r="L231" t="s">
        <v>31</v>
      </c>
      <c r="M231" t="s">
        <v>35</v>
      </c>
      <c r="N231" t="s">
        <v>33</v>
      </c>
      <c r="O231" t="s">
        <v>1623</v>
      </c>
      <c r="Q231">
        <v>4545</v>
      </c>
      <c r="R231">
        <v>0</v>
      </c>
      <c r="S231">
        <v>0</v>
      </c>
      <c r="T231">
        <v>4545</v>
      </c>
      <c r="U231" t="s">
        <v>1343</v>
      </c>
      <c r="V231" t="s">
        <v>32</v>
      </c>
      <c r="W231">
        <v>340043</v>
      </c>
      <c r="X231" t="s">
        <v>1628</v>
      </c>
      <c r="Z231" t="s">
        <v>524</v>
      </c>
      <c r="AA231" t="s">
        <v>34</v>
      </c>
      <c r="AB231" t="s">
        <v>1751</v>
      </c>
    </row>
    <row r="232" spans="1:28" x14ac:dyDescent="0.2">
      <c r="A232">
        <v>3680061</v>
      </c>
      <c r="B232">
        <v>1</v>
      </c>
      <c r="C232" s="12" t="str">
        <f t="shared" si="3"/>
        <v>3680061/1</v>
      </c>
      <c r="D232" t="s">
        <v>755</v>
      </c>
      <c r="E232" t="s">
        <v>28</v>
      </c>
      <c r="F232" t="s">
        <v>29</v>
      </c>
      <c r="G232" t="s">
        <v>30</v>
      </c>
      <c r="H232" t="s">
        <v>524</v>
      </c>
      <c r="I232">
        <v>340032</v>
      </c>
      <c r="J232" t="s">
        <v>1157</v>
      </c>
      <c r="K232" t="s">
        <v>1683</v>
      </c>
      <c r="L232" t="s">
        <v>31</v>
      </c>
      <c r="M232" t="s">
        <v>35</v>
      </c>
      <c r="N232" t="s">
        <v>33</v>
      </c>
      <c r="O232" t="s">
        <v>1623</v>
      </c>
      <c r="Q232">
        <v>5196</v>
      </c>
      <c r="R232">
        <v>0</v>
      </c>
      <c r="S232">
        <v>0</v>
      </c>
      <c r="T232">
        <v>5196</v>
      </c>
      <c r="U232" t="s">
        <v>1344</v>
      </c>
      <c r="V232" t="s">
        <v>32</v>
      </c>
      <c r="W232">
        <v>340043</v>
      </c>
      <c r="X232" t="s">
        <v>1628</v>
      </c>
      <c r="Z232" t="s">
        <v>524</v>
      </c>
      <c r="AA232" t="s">
        <v>34</v>
      </c>
      <c r="AB232" t="s">
        <v>1751</v>
      </c>
    </row>
    <row r="233" spans="1:28" x14ac:dyDescent="0.2">
      <c r="A233">
        <v>3527263</v>
      </c>
      <c r="B233">
        <v>1</v>
      </c>
      <c r="C233" s="12" t="str">
        <f t="shared" si="3"/>
        <v>3527263/1</v>
      </c>
      <c r="D233" t="s">
        <v>756</v>
      </c>
      <c r="E233" t="s">
        <v>28</v>
      </c>
      <c r="F233" t="s">
        <v>29</v>
      </c>
      <c r="G233" t="s">
        <v>30</v>
      </c>
      <c r="H233" t="s">
        <v>524</v>
      </c>
      <c r="I233">
        <v>340032</v>
      </c>
      <c r="J233" t="s">
        <v>1157</v>
      </c>
      <c r="K233" t="s">
        <v>1720</v>
      </c>
      <c r="L233" t="s">
        <v>31</v>
      </c>
      <c r="M233" t="s">
        <v>1616</v>
      </c>
      <c r="N233" t="s">
        <v>33</v>
      </c>
      <c r="O233" t="s">
        <v>1623</v>
      </c>
      <c r="Q233">
        <v>5094</v>
      </c>
      <c r="R233">
        <v>0</v>
      </c>
      <c r="S233">
        <v>0</v>
      </c>
      <c r="T233">
        <v>5094</v>
      </c>
      <c r="U233" t="s">
        <v>1345</v>
      </c>
      <c r="V233" t="s">
        <v>1616</v>
      </c>
      <c r="W233">
        <v>340057</v>
      </c>
      <c r="X233" t="s">
        <v>1664</v>
      </c>
      <c r="Z233" t="s">
        <v>524</v>
      </c>
      <c r="AA233" t="s">
        <v>34</v>
      </c>
      <c r="AB233" t="s">
        <v>1751</v>
      </c>
    </row>
    <row r="234" spans="1:28" x14ac:dyDescent="0.2">
      <c r="A234">
        <v>3116115</v>
      </c>
      <c r="B234">
        <v>1</v>
      </c>
      <c r="C234" s="12" t="str">
        <f t="shared" si="3"/>
        <v>3116115/1</v>
      </c>
      <c r="D234" t="s">
        <v>757</v>
      </c>
      <c r="E234" t="s">
        <v>28</v>
      </c>
      <c r="F234" t="s">
        <v>29</v>
      </c>
      <c r="G234" t="s">
        <v>30</v>
      </c>
      <c r="H234" t="s">
        <v>524</v>
      </c>
      <c r="I234">
        <v>340032</v>
      </c>
      <c r="J234" t="s">
        <v>1157</v>
      </c>
      <c r="K234" t="s">
        <v>1688</v>
      </c>
      <c r="L234" t="s">
        <v>31</v>
      </c>
      <c r="M234" t="s">
        <v>40</v>
      </c>
      <c r="N234" t="s">
        <v>33</v>
      </c>
      <c r="O234" t="s">
        <v>1623</v>
      </c>
      <c r="Q234">
        <v>5633</v>
      </c>
      <c r="R234">
        <v>0</v>
      </c>
      <c r="S234">
        <v>0</v>
      </c>
      <c r="T234">
        <v>5633</v>
      </c>
      <c r="U234" t="s">
        <v>1164</v>
      </c>
      <c r="V234" t="s">
        <v>40</v>
      </c>
      <c r="W234">
        <v>340055</v>
      </c>
      <c r="X234" t="s">
        <v>1624</v>
      </c>
      <c r="Z234" t="s">
        <v>524</v>
      </c>
      <c r="AA234" t="s">
        <v>34</v>
      </c>
      <c r="AB234" t="s">
        <v>1751</v>
      </c>
    </row>
    <row r="235" spans="1:28" x14ac:dyDescent="0.2">
      <c r="A235">
        <v>3873412</v>
      </c>
      <c r="B235">
        <v>1</v>
      </c>
      <c r="C235" s="12" t="str">
        <f t="shared" si="3"/>
        <v>3873412/1</v>
      </c>
      <c r="D235" t="s">
        <v>758</v>
      </c>
      <c r="E235" t="s">
        <v>28</v>
      </c>
      <c r="F235" t="s">
        <v>29</v>
      </c>
      <c r="G235" t="s">
        <v>30</v>
      </c>
      <c r="H235" t="s">
        <v>524</v>
      </c>
      <c r="I235">
        <v>340032</v>
      </c>
      <c r="J235" t="s">
        <v>1157</v>
      </c>
      <c r="K235" t="s">
        <v>1662</v>
      </c>
      <c r="L235" t="s">
        <v>31</v>
      </c>
      <c r="M235" t="s">
        <v>35</v>
      </c>
      <c r="N235" t="s">
        <v>33</v>
      </c>
      <c r="O235" t="s">
        <v>1623</v>
      </c>
      <c r="Q235">
        <v>3999</v>
      </c>
      <c r="R235">
        <v>0</v>
      </c>
      <c r="S235">
        <v>0</v>
      </c>
      <c r="T235">
        <v>3999</v>
      </c>
      <c r="U235" t="s">
        <v>1346</v>
      </c>
      <c r="V235" t="s">
        <v>35</v>
      </c>
      <c r="W235">
        <v>340043</v>
      </c>
      <c r="X235" t="s">
        <v>1628</v>
      </c>
      <c r="Z235" t="s">
        <v>524</v>
      </c>
      <c r="AA235" t="s">
        <v>34</v>
      </c>
      <c r="AB235" t="s">
        <v>1751</v>
      </c>
    </row>
    <row r="236" spans="1:28" x14ac:dyDescent="0.2">
      <c r="A236">
        <v>3971430</v>
      </c>
      <c r="B236">
        <v>1</v>
      </c>
      <c r="C236" s="12" t="str">
        <f t="shared" si="3"/>
        <v>3971430/1</v>
      </c>
      <c r="D236" t="s">
        <v>759</v>
      </c>
      <c r="E236" t="s">
        <v>28</v>
      </c>
      <c r="F236" t="s">
        <v>29</v>
      </c>
      <c r="G236" t="s">
        <v>30</v>
      </c>
      <c r="H236" t="s">
        <v>524</v>
      </c>
      <c r="I236">
        <v>340032</v>
      </c>
      <c r="J236" t="s">
        <v>1157</v>
      </c>
      <c r="K236" t="s">
        <v>1676</v>
      </c>
      <c r="L236" t="s">
        <v>31</v>
      </c>
      <c r="M236" t="s">
        <v>35</v>
      </c>
      <c r="N236" t="s">
        <v>33</v>
      </c>
      <c r="O236" t="s">
        <v>1623</v>
      </c>
      <c r="Q236">
        <v>7243</v>
      </c>
      <c r="R236">
        <v>0</v>
      </c>
      <c r="S236">
        <v>0</v>
      </c>
      <c r="T236">
        <v>7243</v>
      </c>
      <c r="U236" t="s">
        <v>1347</v>
      </c>
      <c r="V236" t="s">
        <v>42</v>
      </c>
      <c r="W236">
        <v>340043</v>
      </c>
      <c r="X236" t="s">
        <v>1628</v>
      </c>
      <c r="Z236" t="s">
        <v>524</v>
      </c>
      <c r="AA236" t="s">
        <v>34</v>
      </c>
      <c r="AB236" t="s">
        <v>1751</v>
      </c>
    </row>
    <row r="237" spans="1:28" x14ac:dyDescent="0.2">
      <c r="A237">
        <v>3117456</v>
      </c>
      <c r="B237">
        <v>1</v>
      </c>
      <c r="C237" s="12" t="str">
        <f t="shared" si="3"/>
        <v>3117456/1</v>
      </c>
      <c r="D237" t="s">
        <v>760</v>
      </c>
      <c r="E237" t="s">
        <v>28</v>
      </c>
      <c r="F237" t="s">
        <v>29</v>
      </c>
      <c r="G237" t="s">
        <v>30</v>
      </c>
      <c r="H237" t="s">
        <v>524</v>
      </c>
      <c r="I237">
        <v>340032</v>
      </c>
      <c r="J237" t="s">
        <v>1157</v>
      </c>
      <c r="K237" t="s">
        <v>1650</v>
      </c>
      <c r="L237" t="s">
        <v>31</v>
      </c>
      <c r="M237" t="s">
        <v>40</v>
      </c>
      <c r="N237" t="s">
        <v>33</v>
      </c>
      <c r="O237" t="s">
        <v>1623</v>
      </c>
      <c r="Q237">
        <v>5640</v>
      </c>
      <c r="R237">
        <v>0</v>
      </c>
      <c r="S237">
        <v>0</v>
      </c>
      <c r="T237">
        <v>5640</v>
      </c>
      <c r="U237" t="s">
        <v>1348</v>
      </c>
      <c r="V237" t="s">
        <v>40</v>
      </c>
      <c r="W237">
        <v>340057</v>
      </c>
      <c r="X237" t="s">
        <v>1664</v>
      </c>
      <c r="Z237" t="s">
        <v>524</v>
      </c>
      <c r="AA237" t="s">
        <v>34</v>
      </c>
      <c r="AB237" t="s">
        <v>1751</v>
      </c>
    </row>
    <row r="238" spans="1:28" x14ac:dyDescent="0.2">
      <c r="A238">
        <v>3530876</v>
      </c>
      <c r="B238">
        <v>1</v>
      </c>
      <c r="C238" s="12" t="str">
        <f t="shared" si="3"/>
        <v>3530876/1</v>
      </c>
      <c r="D238" t="s">
        <v>761</v>
      </c>
      <c r="E238" t="s">
        <v>28</v>
      </c>
      <c r="F238" t="s">
        <v>29</v>
      </c>
      <c r="G238" t="s">
        <v>30</v>
      </c>
      <c r="H238" t="s">
        <v>524</v>
      </c>
      <c r="I238">
        <v>340032</v>
      </c>
      <c r="J238" t="s">
        <v>1157</v>
      </c>
      <c r="K238" t="s">
        <v>1660</v>
      </c>
      <c r="L238" t="s">
        <v>31</v>
      </c>
      <c r="M238" t="s">
        <v>43</v>
      </c>
      <c r="N238" t="s">
        <v>33</v>
      </c>
      <c r="O238" t="s">
        <v>1623</v>
      </c>
      <c r="Q238">
        <v>5063</v>
      </c>
      <c r="R238">
        <v>0</v>
      </c>
      <c r="S238">
        <v>0</v>
      </c>
      <c r="T238">
        <v>5063</v>
      </c>
      <c r="U238" t="s">
        <v>1349</v>
      </c>
      <c r="V238" t="s">
        <v>43</v>
      </c>
      <c r="W238">
        <v>340047</v>
      </c>
      <c r="X238" t="s">
        <v>1673</v>
      </c>
      <c r="Z238" t="s">
        <v>524</v>
      </c>
      <c r="AA238" t="s">
        <v>34</v>
      </c>
      <c r="AB238" t="s">
        <v>1751</v>
      </c>
    </row>
    <row r="239" spans="1:28" x14ac:dyDescent="0.2">
      <c r="A239">
        <v>3882853</v>
      </c>
      <c r="B239">
        <v>1</v>
      </c>
      <c r="C239" s="12" t="str">
        <f t="shared" si="3"/>
        <v>3882853/1</v>
      </c>
      <c r="D239" t="s">
        <v>762</v>
      </c>
      <c r="E239" t="s">
        <v>28</v>
      </c>
      <c r="F239" t="s">
        <v>29</v>
      </c>
      <c r="G239" t="s">
        <v>30</v>
      </c>
      <c r="H239" t="s">
        <v>524</v>
      </c>
      <c r="I239">
        <v>340033</v>
      </c>
      <c r="J239" t="s">
        <v>1158</v>
      </c>
      <c r="K239" t="s">
        <v>1629</v>
      </c>
      <c r="L239" t="s">
        <v>31</v>
      </c>
      <c r="M239" t="s">
        <v>38</v>
      </c>
      <c r="N239" t="s">
        <v>33</v>
      </c>
      <c r="O239" t="s">
        <v>1623</v>
      </c>
      <c r="Q239">
        <v>3950</v>
      </c>
      <c r="R239">
        <v>0</v>
      </c>
      <c r="S239">
        <v>0</v>
      </c>
      <c r="T239">
        <v>3950</v>
      </c>
      <c r="U239" t="s">
        <v>1350</v>
      </c>
      <c r="V239" t="s">
        <v>39</v>
      </c>
      <c r="W239">
        <v>340042</v>
      </c>
      <c r="X239" t="s">
        <v>1632</v>
      </c>
      <c r="Z239" t="s">
        <v>524</v>
      </c>
      <c r="AB239" t="s">
        <v>1751</v>
      </c>
    </row>
    <row r="240" spans="1:28" x14ac:dyDescent="0.2">
      <c r="A240">
        <v>4412311</v>
      </c>
      <c r="B240">
        <v>1</v>
      </c>
      <c r="C240" s="12" t="str">
        <f t="shared" si="3"/>
        <v>4412311/1</v>
      </c>
      <c r="D240" t="s">
        <v>763</v>
      </c>
      <c r="E240" t="s">
        <v>28</v>
      </c>
      <c r="F240" t="s">
        <v>29</v>
      </c>
      <c r="G240" t="s">
        <v>30</v>
      </c>
      <c r="H240" t="s">
        <v>524</v>
      </c>
      <c r="I240">
        <v>340032</v>
      </c>
      <c r="J240" t="s">
        <v>1157</v>
      </c>
      <c r="K240" t="s">
        <v>1723</v>
      </c>
      <c r="L240" t="s">
        <v>31</v>
      </c>
      <c r="M240" t="s">
        <v>44</v>
      </c>
      <c r="N240" t="s">
        <v>33</v>
      </c>
      <c r="O240" t="s">
        <v>1623</v>
      </c>
      <c r="Q240">
        <v>3586</v>
      </c>
      <c r="R240">
        <v>0</v>
      </c>
      <c r="S240">
        <v>0</v>
      </c>
      <c r="T240">
        <v>3586</v>
      </c>
      <c r="U240" t="s">
        <v>1351</v>
      </c>
      <c r="V240" t="s">
        <v>36</v>
      </c>
      <c r="W240">
        <v>340043</v>
      </c>
      <c r="X240" t="s">
        <v>1628</v>
      </c>
      <c r="Z240" t="s">
        <v>524</v>
      </c>
      <c r="AA240" t="s">
        <v>34</v>
      </c>
      <c r="AB240" t="s">
        <v>1751</v>
      </c>
    </row>
    <row r="241" spans="1:28" x14ac:dyDescent="0.2">
      <c r="A241">
        <v>3207390</v>
      </c>
      <c r="B241">
        <v>1</v>
      </c>
      <c r="C241" s="12" t="str">
        <f t="shared" si="3"/>
        <v>3207390/1</v>
      </c>
      <c r="D241" t="s">
        <v>764</v>
      </c>
      <c r="E241" t="s">
        <v>28</v>
      </c>
      <c r="F241" t="s">
        <v>29</v>
      </c>
      <c r="G241" t="s">
        <v>30</v>
      </c>
      <c r="H241" t="s">
        <v>524</v>
      </c>
      <c r="I241">
        <v>340034</v>
      </c>
      <c r="J241" t="s">
        <v>1156</v>
      </c>
      <c r="K241" t="s">
        <v>1699</v>
      </c>
      <c r="L241" t="s">
        <v>31</v>
      </c>
      <c r="M241" t="s">
        <v>32</v>
      </c>
      <c r="N241" t="s">
        <v>33</v>
      </c>
      <c r="O241" t="s">
        <v>1623</v>
      </c>
      <c r="Q241">
        <v>5406</v>
      </c>
      <c r="R241">
        <v>0</v>
      </c>
      <c r="S241">
        <v>0</v>
      </c>
      <c r="T241">
        <v>5406</v>
      </c>
      <c r="U241" t="s">
        <v>1197</v>
      </c>
      <c r="V241" t="s">
        <v>42</v>
      </c>
      <c r="W241">
        <v>340067</v>
      </c>
      <c r="X241" t="s">
        <v>1667</v>
      </c>
      <c r="Z241" t="s">
        <v>524</v>
      </c>
      <c r="AA241" t="s">
        <v>34</v>
      </c>
      <c r="AB241" t="s">
        <v>1751</v>
      </c>
    </row>
    <row r="242" spans="1:28" x14ac:dyDescent="0.2">
      <c r="A242">
        <v>3208222</v>
      </c>
      <c r="B242">
        <v>1</v>
      </c>
      <c r="C242" s="12" t="str">
        <f t="shared" si="3"/>
        <v>3208222/1</v>
      </c>
      <c r="D242" t="s">
        <v>765</v>
      </c>
      <c r="E242" t="s">
        <v>28</v>
      </c>
      <c r="F242" t="s">
        <v>29</v>
      </c>
      <c r="G242" t="s">
        <v>30</v>
      </c>
      <c r="H242" t="s">
        <v>524</v>
      </c>
      <c r="I242">
        <v>340032</v>
      </c>
      <c r="J242" t="s">
        <v>1157</v>
      </c>
      <c r="K242" t="s">
        <v>1648</v>
      </c>
      <c r="L242" t="s">
        <v>31</v>
      </c>
      <c r="M242" t="s">
        <v>1616</v>
      </c>
      <c r="N242" t="s">
        <v>33</v>
      </c>
      <c r="O242" t="s">
        <v>1623</v>
      </c>
      <c r="Q242">
        <v>5395</v>
      </c>
      <c r="R242">
        <v>0</v>
      </c>
      <c r="S242">
        <v>0</v>
      </c>
      <c r="T242">
        <v>5395</v>
      </c>
      <c r="U242" t="s">
        <v>1352</v>
      </c>
      <c r="V242" t="s">
        <v>1616</v>
      </c>
      <c r="W242">
        <v>340048</v>
      </c>
      <c r="X242" t="s">
        <v>1649</v>
      </c>
      <c r="Z242" t="s">
        <v>524</v>
      </c>
      <c r="AA242" t="s">
        <v>34</v>
      </c>
      <c r="AB242" t="s">
        <v>1751</v>
      </c>
    </row>
    <row r="243" spans="1:28" x14ac:dyDescent="0.2">
      <c r="A243">
        <v>3435253</v>
      </c>
      <c r="B243">
        <v>2</v>
      </c>
      <c r="C243" s="12" t="str">
        <f t="shared" si="3"/>
        <v>3435253/2</v>
      </c>
      <c r="D243" t="s">
        <v>766</v>
      </c>
      <c r="E243" t="s">
        <v>28</v>
      </c>
      <c r="F243" t="s">
        <v>29</v>
      </c>
      <c r="G243" t="s">
        <v>30</v>
      </c>
      <c r="H243" t="s">
        <v>524</v>
      </c>
      <c r="I243">
        <v>340033</v>
      </c>
      <c r="J243" t="s">
        <v>1158</v>
      </c>
      <c r="K243" t="s">
        <v>1683</v>
      </c>
      <c r="L243" t="s">
        <v>31</v>
      </c>
      <c r="M243" t="s">
        <v>38</v>
      </c>
      <c r="N243" t="s">
        <v>33</v>
      </c>
      <c r="O243" t="s">
        <v>1623</v>
      </c>
      <c r="Q243">
        <v>9229</v>
      </c>
      <c r="R243">
        <v>0</v>
      </c>
      <c r="S243">
        <v>0</v>
      </c>
      <c r="T243">
        <v>9229</v>
      </c>
      <c r="U243" t="s">
        <v>1353</v>
      </c>
      <c r="V243" t="s">
        <v>39</v>
      </c>
      <c r="W243">
        <v>340042</v>
      </c>
      <c r="X243" t="s">
        <v>1632</v>
      </c>
      <c r="Z243" t="s">
        <v>524</v>
      </c>
      <c r="AB243" t="s">
        <v>1751</v>
      </c>
    </row>
    <row r="244" spans="1:28" x14ac:dyDescent="0.2">
      <c r="A244">
        <v>3208095</v>
      </c>
      <c r="B244">
        <v>1</v>
      </c>
      <c r="C244" s="12" t="str">
        <f t="shared" si="3"/>
        <v>3208095/1</v>
      </c>
      <c r="D244" t="s">
        <v>767</v>
      </c>
      <c r="E244" t="s">
        <v>28</v>
      </c>
      <c r="F244" t="s">
        <v>29</v>
      </c>
      <c r="G244" t="s">
        <v>30</v>
      </c>
      <c r="H244" t="s">
        <v>524</v>
      </c>
      <c r="I244">
        <v>340032</v>
      </c>
      <c r="J244" t="s">
        <v>1157</v>
      </c>
      <c r="K244" t="s">
        <v>1723</v>
      </c>
      <c r="L244" t="s">
        <v>31</v>
      </c>
      <c r="M244" t="s">
        <v>1616</v>
      </c>
      <c r="N244" t="s">
        <v>33</v>
      </c>
      <c r="O244" t="s">
        <v>1623</v>
      </c>
      <c r="Q244">
        <v>5398</v>
      </c>
      <c r="R244">
        <v>0</v>
      </c>
      <c r="S244">
        <v>0</v>
      </c>
      <c r="T244">
        <v>5398</v>
      </c>
      <c r="U244" t="s">
        <v>1226</v>
      </c>
      <c r="V244" t="s">
        <v>1616</v>
      </c>
      <c r="W244">
        <v>340043</v>
      </c>
      <c r="X244" t="s">
        <v>1628</v>
      </c>
      <c r="Z244" t="s">
        <v>524</v>
      </c>
      <c r="AA244" t="s">
        <v>34</v>
      </c>
      <c r="AB244" t="s">
        <v>1751</v>
      </c>
    </row>
    <row r="245" spans="1:28" x14ac:dyDescent="0.2">
      <c r="A245">
        <v>3208079</v>
      </c>
      <c r="B245">
        <v>1</v>
      </c>
      <c r="C245" s="12" t="str">
        <f t="shared" si="3"/>
        <v>3208079/1</v>
      </c>
      <c r="D245" t="s">
        <v>768</v>
      </c>
      <c r="E245" t="s">
        <v>28</v>
      </c>
      <c r="F245" t="s">
        <v>29</v>
      </c>
      <c r="G245" t="s">
        <v>30</v>
      </c>
      <c r="H245" t="s">
        <v>524</v>
      </c>
      <c r="I245">
        <v>340032</v>
      </c>
      <c r="J245" t="s">
        <v>1157</v>
      </c>
      <c r="K245" t="s">
        <v>1633</v>
      </c>
      <c r="L245" t="s">
        <v>31</v>
      </c>
      <c r="M245" t="s">
        <v>1616</v>
      </c>
      <c r="N245" t="s">
        <v>33</v>
      </c>
      <c r="O245" t="s">
        <v>1623</v>
      </c>
      <c r="Q245">
        <v>5399</v>
      </c>
      <c r="R245">
        <v>0</v>
      </c>
      <c r="S245">
        <v>0</v>
      </c>
      <c r="T245">
        <v>5399</v>
      </c>
      <c r="U245" t="s">
        <v>1354</v>
      </c>
      <c r="V245" t="s">
        <v>1616</v>
      </c>
      <c r="W245">
        <v>340043</v>
      </c>
      <c r="X245" t="s">
        <v>1628</v>
      </c>
      <c r="Z245" t="s">
        <v>524</v>
      </c>
      <c r="AA245" t="s">
        <v>34</v>
      </c>
      <c r="AB245" t="s">
        <v>1751</v>
      </c>
    </row>
    <row r="246" spans="1:28" x14ac:dyDescent="0.2">
      <c r="A246">
        <v>2780038</v>
      </c>
      <c r="B246">
        <v>2</v>
      </c>
      <c r="C246" s="12" t="str">
        <f t="shared" si="3"/>
        <v>2780038/2</v>
      </c>
      <c r="D246" t="s">
        <v>769</v>
      </c>
      <c r="E246" t="s">
        <v>28</v>
      </c>
      <c r="F246" t="s">
        <v>29</v>
      </c>
      <c r="G246" t="s">
        <v>30</v>
      </c>
      <c r="H246" t="s">
        <v>524</v>
      </c>
      <c r="I246">
        <v>340033</v>
      </c>
      <c r="J246" t="s">
        <v>1158</v>
      </c>
      <c r="K246" t="s">
        <v>1652</v>
      </c>
      <c r="L246" t="s">
        <v>31</v>
      </c>
      <c r="M246" t="s">
        <v>35</v>
      </c>
      <c r="N246" t="s">
        <v>33</v>
      </c>
      <c r="O246" t="s">
        <v>1623</v>
      </c>
      <c r="Q246">
        <v>6722</v>
      </c>
      <c r="R246">
        <v>0</v>
      </c>
      <c r="S246">
        <v>0</v>
      </c>
      <c r="T246">
        <v>6722</v>
      </c>
      <c r="U246" t="s">
        <v>1355</v>
      </c>
      <c r="V246" t="s">
        <v>42</v>
      </c>
      <c r="W246">
        <v>340042</v>
      </c>
      <c r="X246" t="s">
        <v>1632</v>
      </c>
      <c r="Z246" t="s">
        <v>524</v>
      </c>
      <c r="AB246" t="s">
        <v>1751</v>
      </c>
    </row>
    <row r="247" spans="1:28" x14ac:dyDescent="0.2">
      <c r="A247">
        <v>3623661</v>
      </c>
      <c r="B247">
        <v>1</v>
      </c>
      <c r="C247" s="12" t="str">
        <f t="shared" si="3"/>
        <v>3623661/1</v>
      </c>
      <c r="D247" t="s">
        <v>770</v>
      </c>
      <c r="E247" t="s">
        <v>28</v>
      </c>
      <c r="F247" t="s">
        <v>29</v>
      </c>
      <c r="G247" t="s">
        <v>30</v>
      </c>
      <c r="H247" t="s">
        <v>524</v>
      </c>
      <c r="I247">
        <v>340032</v>
      </c>
      <c r="J247" t="s">
        <v>1157</v>
      </c>
      <c r="K247" t="s">
        <v>1631</v>
      </c>
      <c r="L247" t="s">
        <v>31</v>
      </c>
      <c r="M247" t="s">
        <v>35</v>
      </c>
      <c r="N247" t="s">
        <v>33</v>
      </c>
      <c r="O247" t="s">
        <v>1623</v>
      </c>
      <c r="Q247">
        <v>4734</v>
      </c>
      <c r="R247">
        <v>0</v>
      </c>
      <c r="S247">
        <v>0</v>
      </c>
      <c r="T247">
        <v>4734</v>
      </c>
      <c r="U247" t="s">
        <v>1356</v>
      </c>
      <c r="V247" t="s">
        <v>32</v>
      </c>
      <c r="W247">
        <v>340043</v>
      </c>
      <c r="X247" t="s">
        <v>1628</v>
      </c>
      <c r="Z247" t="s">
        <v>524</v>
      </c>
      <c r="AA247" t="s">
        <v>34</v>
      </c>
      <c r="AB247" t="s">
        <v>1751</v>
      </c>
    </row>
    <row r="248" spans="1:28" x14ac:dyDescent="0.2">
      <c r="A248">
        <v>3881865</v>
      </c>
      <c r="B248">
        <v>1</v>
      </c>
      <c r="C248" s="12" t="str">
        <f t="shared" si="3"/>
        <v>3881865/1</v>
      </c>
      <c r="D248" t="s">
        <v>771</v>
      </c>
      <c r="E248" t="s">
        <v>28</v>
      </c>
      <c r="F248" t="s">
        <v>29</v>
      </c>
      <c r="G248" t="s">
        <v>30</v>
      </c>
      <c r="H248" t="s">
        <v>524</v>
      </c>
      <c r="I248">
        <v>340033</v>
      </c>
      <c r="J248" t="s">
        <v>1158</v>
      </c>
      <c r="K248" t="s">
        <v>1711</v>
      </c>
      <c r="L248" t="s">
        <v>31</v>
      </c>
      <c r="M248" t="s">
        <v>49</v>
      </c>
      <c r="N248" t="s">
        <v>33</v>
      </c>
      <c r="O248" t="s">
        <v>1623</v>
      </c>
      <c r="Q248">
        <v>3964</v>
      </c>
      <c r="R248">
        <v>0</v>
      </c>
      <c r="S248">
        <v>0</v>
      </c>
      <c r="T248">
        <v>3964</v>
      </c>
      <c r="U248" t="s">
        <v>1208</v>
      </c>
      <c r="V248" t="s">
        <v>50</v>
      </c>
      <c r="W248">
        <v>340042</v>
      </c>
      <c r="X248" t="s">
        <v>1632</v>
      </c>
      <c r="Z248" t="s">
        <v>524</v>
      </c>
      <c r="AB248" t="s">
        <v>1751</v>
      </c>
    </row>
    <row r="249" spans="1:28" x14ac:dyDescent="0.2">
      <c r="A249">
        <v>3119092</v>
      </c>
      <c r="B249">
        <v>1</v>
      </c>
      <c r="C249" s="12" t="str">
        <f t="shared" si="3"/>
        <v>3119092/1</v>
      </c>
      <c r="D249" t="s">
        <v>772</v>
      </c>
      <c r="E249" t="s">
        <v>28</v>
      </c>
      <c r="F249" t="s">
        <v>29</v>
      </c>
      <c r="G249" t="s">
        <v>30</v>
      </c>
      <c r="H249" t="s">
        <v>524</v>
      </c>
      <c r="I249">
        <v>340032</v>
      </c>
      <c r="J249" t="s">
        <v>1157</v>
      </c>
      <c r="K249" t="s">
        <v>1672</v>
      </c>
      <c r="L249" t="s">
        <v>31</v>
      </c>
      <c r="M249" t="s">
        <v>1619</v>
      </c>
      <c r="N249" t="s">
        <v>33</v>
      </c>
      <c r="O249" t="s">
        <v>1623</v>
      </c>
      <c r="Q249">
        <v>5637</v>
      </c>
      <c r="R249">
        <v>0</v>
      </c>
      <c r="S249">
        <v>0</v>
      </c>
      <c r="T249">
        <v>5637</v>
      </c>
      <c r="U249" t="s">
        <v>1357</v>
      </c>
      <c r="V249" t="s">
        <v>1619</v>
      </c>
      <c r="W249">
        <v>340047</v>
      </c>
      <c r="X249" t="s">
        <v>1673</v>
      </c>
      <c r="Z249" t="s">
        <v>524</v>
      </c>
      <c r="AA249" t="s">
        <v>34</v>
      </c>
      <c r="AB249" t="s">
        <v>1751</v>
      </c>
    </row>
    <row r="250" spans="1:28" x14ac:dyDescent="0.2">
      <c r="A250">
        <v>3881571</v>
      </c>
      <c r="B250">
        <v>1</v>
      </c>
      <c r="C250" s="12" t="str">
        <f t="shared" si="3"/>
        <v>3881571/1</v>
      </c>
      <c r="D250" t="s">
        <v>773</v>
      </c>
      <c r="E250" t="s">
        <v>28</v>
      </c>
      <c r="F250" t="s">
        <v>29</v>
      </c>
      <c r="G250" t="s">
        <v>30</v>
      </c>
      <c r="H250" t="s">
        <v>524</v>
      </c>
      <c r="I250">
        <v>340033</v>
      </c>
      <c r="J250" t="s">
        <v>1158</v>
      </c>
      <c r="K250" t="s">
        <v>1674</v>
      </c>
      <c r="L250" t="s">
        <v>31</v>
      </c>
      <c r="M250" t="s">
        <v>35</v>
      </c>
      <c r="N250" t="s">
        <v>33</v>
      </c>
      <c r="O250" t="s">
        <v>1623</v>
      </c>
      <c r="Q250">
        <v>10346</v>
      </c>
      <c r="R250">
        <v>0</v>
      </c>
      <c r="S250">
        <v>0</v>
      </c>
      <c r="T250">
        <v>10346</v>
      </c>
      <c r="U250" t="s">
        <v>1358</v>
      </c>
      <c r="V250" t="s">
        <v>42</v>
      </c>
      <c r="W250">
        <v>340042</v>
      </c>
      <c r="X250" t="s">
        <v>1632</v>
      </c>
      <c r="Z250" t="s">
        <v>524</v>
      </c>
      <c r="AB250" t="s">
        <v>1751</v>
      </c>
    </row>
    <row r="251" spans="1:28" x14ac:dyDescent="0.2">
      <c r="A251">
        <v>3209377</v>
      </c>
      <c r="B251">
        <v>1</v>
      </c>
      <c r="C251" s="12" t="str">
        <f t="shared" si="3"/>
        <v>3209377/1</v>
      </c>
      <c r="D251" t="s">
        <v>774</v>
      </c>
      <c r="E251" t="s">
        <v>28</v>
      </c>
      <c r="F251" t="s">
        <v>29</v>
      </c>
      <c r="G251" t="s">
        <v>30</v>
      </c>
      <c r="H251" t="s">
        <v>524</v>
      </c>
      <c r="I251">
        <v>340032</v>
      </c>
      <c r="J251" t="s">
        <v>1157</v>
      </c>
      <c r="K251" t="s">
        <v>1636</v>
      </c>
      <c r="L251" t="s">
        <v>31</v>
      </c>
      <c r="M251" t="s">
        <v>43</v>
      </c>
      <c r="N251" t="s">
        <v>33</v>
      </c>
      <c r="O251" t="s">
        <v>1623</v>
      </c>
      <c r="Q251">
        <v>4287</v>
      </c>
      <c r="R251">
        <v>0</v>
      </c>
      <c r="S251">
        <v>0</v>
      </c>
      <c r="T251">
        <v>4287</v>
      </c>
      <c r="U251" t="s">
        <v>1359</v>
      </c>
      <c r="V251" t="s">
        <v>43</v>
      </c>
      <c r="W251">
        <v>340043</v>
      </c>
      <c r="X251" t="s">
        <v>1628</v>
      </c>
      <c r="Z251" t="s">
        <v>524</v>
      </c>
      <c r="AA251" t="s">
        <v>34</v>
      </c>
      <c r="AB251" t="s">
        <v>1751</v>
      </c>
    </row>
    <row r="252" spans="1:28" x14ac:dyDescent="0.2">
      <c r="A252">
        <v>3033848</v>
      </c>
      <c r="B252">
        <v>1</v>
      </c>
      <c r="C252" s="12" t="str">
        <f t="shared" si="3"/>
        <v>3033848/1</v>
      </c>
      <c r="D252" t="s">
        <v>775</v>
      </c>
      <c r="E252" t="s">
        <v>47</v>
      </c>
      <c r="F252" t="s">
        <v>29</v>
      </c>
      <c r="G252" t="s">
        <v>30</v>
      </c>
      <c r="H252" t="s">
        <v>524</v>
      </c>
      <c r="I252">
        <v>340032</v>
      </c>
      <c r="J252" t="s">
        <v>1157</v>
      </c>
      <c r="K252" t="s">
        <v>1663</v>
      </c>
      <c r="L252" t="s">
        <v>31</v>
      </c>
      <c r="M252" t="s">
        <v>1656</v>
      </c>
      <c r="N252" t="s">
        <v>33</v>
      </c>
      <c r="O252" t="s">
        <v>1623</v>
      </c>
      <c r="Q252">
        <v>8853</v>
      </c>
      <c r="R252">
        <v>0</v>
      </c>
      <c r="S252">
        <v>0</v>
      </c>
      <c r="T252">
        <v>8853</v>
      </c>
      <c r="U252" t="s">
        <v>1360</v>
      </c>
      <c r="V252" t="s">
        <v>1617</v>
      </c>
      <c r="W252">
        <v>340052</v>
      </c>
      <c r="X252" t="s">
        <v>1634</v>
      </c>
      <c r="Z252" t="s">
        <v>524</v>
      </c>
      <c r="AA252" t="s">
        <v>1752</v>
      </c>
      <c r="AB252" t="s">
        <v>1751</v>
      </c>
    </row>
    <row r="253" spans="1:28" x14ac:dyDescent="0.2">
      <c r="A253">
        <v>3882195</v>
      </c>
      <c r="B253">
        <v>1</v>
      </c>
      <c r="C253" s="12" t="str">
        <f t="shared" si="3"/>
        <v>3882195/1</v>
      </c>
      <c r="D253" t="s">
        <v>776</v>
      </c>
      <c r="E253" t="s">
        <v>28</v>
      </c>
      <c r="F253" t="s">
        <v>29</v>
      </c>
      <c r="G253" t="s">
        <v>30</v>
      </c>
      <c r="H253" t="s">
        <v>524</v>
      </c>
      <c r="I253">
        <v>340033</v>
      </c>
      <c r="J253" t="s">
        <v>1158</v>
      </c>
      <c r="K253" t="s">
        <v>1629</v>
      </c>
      <c r="L253" t="s">
        <v>31</v>
      </c>
      <c r="M253" t="s">
        <v>49</v>
      </c>
      <c r="N253" t="s">
        <v>33</v>
      </c>
      <c r="O253" t="s">
        <v>1623</v>
      </c>
      <c r="Q253">
        <v>3953</v>
      </c>
      <c r="R253">
        <v>0</v>
      </c>
      <c r="S253">
        <v>0</v>
      </c>
      <c r="T253">
        <v>3953</v>
      </c>
      <c r="U253" t="s">
        <v>1361</v>
      </c>
      <c r="V253" t="s">
        <v>50</v>
      </c>
      <c r="W253">
        <v>340042</v>
      </c>
      <c r="X253" t="s">
        <v>1632</v>
      </c>
      <c r="Z253" t="s">
        <v>524</v>
      </c>
      <c r="AB253" t="s">
        <v>1751</v>
      </c>
    </row>
    <row r="254" spans="1:28" x14ac:dyDescent="0.2">
      <c r="A254">
        <v>3029158</v>
      </c>
      <c r="B254">
        <v>4</v>
      </c>
      <c r="C254" s="12" t="str">
        <f t="shared" si="3"/>
        <v>3029158/4</v>
      </c>
      <c r="D254" t="s">
        <v>777</v>
      </c>
      <c r="E254" t="s">
        <v>28</v>
      </c>
      <c r="F254" t="s">
        <v>29</v>
      </c>
      <c r="G254" t="s">
        <v>30</v>
      </c>
      <c r="H254" t="s">
        <v>524</v>
      </c>
      <c r="I254">
        <v>340032</v>
      </c>
      <c r="J254" t="s">
        <v>1157</v>
      </c>
      <c r="K254" t="s">
        <v>1638</v>
      </c>
      <c r="L254" t="s">
        <v>31</v>
      </c>
      <c r="M254" t="s">
        <v>1618</v>
      </c>
      <c r="N254" t="s">
        <v>33</v>
      </c>
      <c r="O254" t="s">
        <v>1623</v>
      </c>
      <c r="Q254">
        <v>9751</v>
      </c>
      <c r="R254">
        <v>0</v>
      </c>
      <c r="S254">
        <v>0</v>
      </c>
      <c r="T254">
        <v>9751</v>
      </c>
      <c r="U254" t="s">
        <v>1362</v>
      </c>
      <c r="V254" t="s">
        <v>1618</v>
      </c>
      <c r="W254">
        <v>340050</v>
      </c>
      <c r="X254" t="s">
        <v>1640</v>
      </c>
      <c r="Z254" t="s">
        <v>524</v>
      </c>
      <c r="AA254" t="s">
        <v>34</v>
      </c>
      <c r="AB254" t="s">
        <v>1751</v>
      </c>
    </row>
    <row r="255" spans="1:28" x14ac:dyDescent="0.2">
      <c r="A255">
        <v>4214099</v>
      </c>
      <c r="B255">
        <v>1</v>
      </c>
      <c r="C255" s="12" t="str">
        <f t="shared" si="3"/>
        <v>4214099/1</v>
      </c>
      <c r="D255" t="s">
        <v>778</v>
      </c>
      <c r="E255" t="s">
        <v>28</v>
      </c>
      <c r="F255" t="s">
        <v>29</v>
      </c>
      <c r="G255" t="s">
        <v>30</v>
      </c>
      <c r="H255" t="s">
        <v>524</v>
      </c>
      <c r="I255">
        <v>340033</v>
      </c>
      <c r="J255" t="s">
        <v>1158</v>
      </c>
      <c r="K255" t="s">
        <v>1629</v>
      </c>
      <c r="L255" t="s">
        <v>31</v>
      </c>
      <c r="M255" t="s">
        <v>38</v>
      </c>
      <c r="N255" t="s">
        <v>33</v>
      </c>
      <c r="O255" t="s">
        <v>1623</v>
      </c>
      <c r="Q255">
        <v>9445</v>
      </c>
      <c r="R255">
        <v>0</v>
      </c>
      <c r="S255">
        <v>0</v>
      </c>
      <c r="T255">
        <v>9445</v>
      </c>
      <c r="U255" t="s">
        <v>1363</v>
      </c>
      <c r="V255" t="s">
        <v>39</v>
      </c>
      <c r="W255">
        <v>340042</v>
      </c>
      <c r="X255" t="s">
        <v>1632</v>
      </c>
      <c r="Z255" t="s">
        <v>524</v>
      </c>
      <c r="AB255" t="s">
        <v>1751</v>
      </c>
    </row>
    <row r="256" spans="1:28" x14ac:dyDescent="0.2">
      <c r="A256">
        <v>3208087</v>
      </c>
      <c r="B256">
        <v>1</v>
      </c>
      <c r="C256" s="12" t="str">
        <f t="shared" si="3"/>
        <v>3208087/1</v>
      </c>
      <c r="D256" t="s">
        <v>779</v>
      </c>
      <c r="E256" t="s">
        <v>28</v>
      </c>
      <c r="F256" t="s">
        <v>29</v>
      </c>
      <c r="G256" t="s">
        <v>30</v>
      </c>
      <c r="H256" t="s">
        <v>524</v>
      </c>
      <c r="I256">
        <v>340032</v>
      </c>
      <c r="J256" t="s">
        <v>1157</v>
      </c>
      <c r="K256" t="s">
        <v>1723</v>
      </c>
      <c r="L256" t="s">
        <v>31</v>
      </c>
      <c r="M256" t="s">
        <v>1616</v>
      </c>
      <c r="N256" t="s">
        <v>33</v>
      </c>
      <c r="O256" t="s">
        <v>1623</v>
      </c>
      <c r="Q256">
        <v>5399</v>
      </c>
      <c r="R256">
        <v>0</v>
      </c>
      <c r="S256">
        <v>0</v>
      </c>
      <c r="T256">
        <v>5399</v>
      </c>
      <c r="U256" t="s">
        <v>1354</v>
      </c>
      <c r="V256" t="s">
        <v>1616</v>
      </c>
      <c r="W256">
        <v>340043</v>
      </c>
      <c r="X256" t="s">
        <v>1628</v>
      </c>
      <c r="Z256" t="s">
        <v>524</v>
      </c>
      <c r="AA256" t="s">
        <v>34</v>
      </c>
      <c r="AB256" t="s">
        <v>1751</v>
      </c>
    </row>
    <row r="257" spans="1:28" x14ac:dyDescent="0.2">
      <c r="A257">
        <v>3497704</v>
      </c>
      <c r="B257">
        <v>2</v>
      </c>
      <c r="C257" s="12" t="str">
        <f t="shared" si="3"/>
        <v>3497704/2</v>
      </c>
      <c r="D257" t="s">
        <v>780</v>
      </c>
      <c r="E257" t="s">
        <v>28</v>
      </c>
      <c r="F257" t="s">
        <v>29</v>
      </c>
      <c r="G257" t="s">
        <v>30</v>
      </c>
      <c r="H257" t="s">
        <v>524</v>
      </c>
      <c r="I257">
        <v>340033</v>
      </c>
      <c r="J257" t="s">
        <v>1158</v>
      </c>
      <c r="K257" t="s">
        <v>1676</v>
      </c>
      <c r="L257" t="s">
        <v>31</v>
      </c>
      <c r="M257" t="s">
        <v>35</v>
      </c>
      <c r="N257" t="s">
        <v>33</v>
      </c>
      <c r="O257" t="s">
        <v>1623</v>
      </c>
      <c r="Q257">
        <v>5179</v>
      </c>
      <c r="R257">
        <v>0</v>
      </c>
      <c r="S257">
        <v>0</v>
      </c>
      <c r="T257">
        <v>5179</v>
      </c>
      <c r="U257" t="s">
        <v>51</v>
      </c>
      <c r="V257" t="s">
        <v>32</v>
      </c>
      <c r="W257">
        <v>340042</v>
      </c>
      <c r="X257" t="s">
        <v>1632</v>
      </c>
      <c r="Z257" t="s">
        <v>524</v>
      </c>
      <c r="AB257" t="s">
        <v>1751</v>
      </c>
    </row>
    <row r="258" spans="1:28" x14ac:dyDescent="0.2">
      <c r="A258">
        <v>3792943</v>
      </c>
      <c r="B258">
        <v>1</v>
      </c>
      <c r="C258" s="12" t="str">
        <f t="shared" ref="C258:C321" si="4">CONCATENATE(A258,"/",B258)</f>
        <v>3792943/1</v>
      </c>
      <c r="D258" t="s">
        <v>781</v>
      </c>
      <c r="E258" t="s">
        <v>28</v>
      </c>
      <c r="F258" t="s">
        <v>29</v>
      </c>
      <c r="G258" t="s">
        <v>30</v>
      </c>
      <c r="H258" t="s">
        <v>524</v>
      </c>
      <c r="I258">
        <v>340032</v>
      </c>
      <c r="J258" t="s">
        <v>1157</v>
      </c>
      <c r="K258" t="s">
        <v>1688</v>
      </c>
      <c r="L258" t="s">
        <v>31</v>
      </c>
      <c r="M258" t="s">
        <v>35</v>
      </c>
      <c r="N258" t="s">
        <v>33</v>
      </c>
      <c r="O258" t="s">
        <v>1623</v>
      </c>
      <c r="Q258">
        <v>4284</v>
      </c>
      <c r="R258">
        <v>0</v>
      </c>
      <c r="S258">
        <v>0</v>
      </c>
      <c r="T258">
        <v>4284</v>
      </c>
      <c r="U258" t="s">
        <v>1364</v>
      </c>
      <c r="V258" t="s">
        <v>35</v>
      </c>
      <c r="W258">
        <v>340055</v>
      </c>
      <c r="X258" t="s">
        <v>1624</v>
      </c>
      <c r="Z258" t="s">
        <v>524</v>
      </c>
      <c r="AA258" t="s">
        <v>34</v>
      </c>
      <c r="AB258" t="s">
        <v>1751</v>
      </c>
    </row>
    <row r="259" spans="1:28" x14ac:dyDescent="0.2">
      <c r="A259">
        <v>3714063</v>
      </c>
      <c r="B259">
        <v>1</v>
      </c>
      <c r="C259" s="12" t="str">
        <f t="shared" si="4"/>
        <v>3714063/1</v>
      </c>
      <c r="D259" t="s">
        <v>782</v>
      </c>
      <c r="E259" t="s">
        <v>28</v>
      </c>
      <c r="F259" t="s">
        <v>29</v>
      </c>
      <c r="G259" t="s">
        <v>30</v>
      </c>
      <c r="H259" t="s">
        <v>524</v>
      </c>
      <c r="I259">
        <v>340032</v>
      </c>
      <c r="J259" t="s">
        <v>1157</v>
      </c>
      <c r="K259" t="s">
        <v>1683</v>
      </c>
      <c r="L259" t="s">
        <v>31</v>
      </c>
      <c r="M259" t="s">
        <v>35</v>
      </c>
      <c r="N259" t="s">
        <v>33</v>
      </c>
      <c r="O259" t="s">
        <v>1623</v>
      </c>
      <c r="Q259">
        <v>4513</v>
      </c>
      <c r="R259">
        <v>0</v>
      </c>
      <c r="S259">
        <v>0</v>
      </c>
      <c r="T259">
        <v>4513</v>
      </c>
      <c r="U259" t="s">
        <v>1365</v>
      </c>
      <c r="V259" t="s">
        <v>32</v>
      </c>
      <c r="W259">
        <v>340048</v>
      </c>
      <c r="X259" t="s">
        <v>1649</v>
      </c>
      <c r="Z259" t="s">
        <v>524</v>
      </c>
      <c r="AA259" t="s">
        <v>34</v>
      </c>
      <c r="AB259" t="s">
        <v>1751</v>
      </c>
    </row>
    <row r="260" spans="1:28" x14ac:dyDescent="0.2">
      <c r="A260">
        <v>3882268</v>
      </c>
      <c r="B260">
        <v>1</v>
      </c>
      <c r="C260" s="12" t="str">
        <f t="shared" si="4"/>
        <v>3882268/1</v>
      </c>
      <c r="D260" t="s">
        <v>783</v>
      </c>
      <c r="E260" t="s">
        <v>28</v>
      </c>
      <c r="F260" t="s">
        <v>29</v>
      </c>
      <c r="G260" t="s">
        <v>30</v>
      </c>
      <c r="H260" t="s">
        <v>524</v>
      </c>
      <c r="I260">
        <v>340033</v>
      </c>
      <c r="J260" t="s">
        <v>1158</v>
      </c>
      <c r="K260" t="s">
        <v>1662</v>
      </c>
      <c r="L260" t="s">
        <v>31</v>
      </c>
      <c r="M260" t="s">
        <v>44</v>
      </c>
      <c r="N260" t="s">
        <v>33</v>
      </c>
      <c r="O260" t="s">
        <v>1623</v>
      </c>
      <c r="Q260">
        <v>3971</v>
      </c>
      <c r="R260">
        <v>0</v>
      </c>
      <c r="S260">
        <v>0</v>
      </c>
      <c r="T260">
        <v>3971</v>
      </c>
      <c r="U260" t="s">
        <v>1162</v>
      </c>
      <c r="V260" t="s">
        <v>36</v>
      </c>
      <c r="W260">
        <v>340042</v>
      </c>
      <c r="X260" t="s">
        <v>1632</v>
      </c>
      <c r="Z260" t="s">
        <v>524</v>
      </c>
      <c r="AB260" t="s">
        <v>1751</v>
      </c>
    </row>
    <row r="261" spans="1:28" x14ac:dyDescent="0.2">
      <c r="A261">
        <v>3031373</v>
      </c>
      <c r="B261">
        <v>2</v>
      </c>
      <c r="C261" s="12" t="str">
        <f t="shared" si="4"/>
        <v>3031373/2</v>
      </c>
      <c r="D261" t="s">
        <v>784</v>
      </c>
      <c r="E261" t="s">
        <v>47</v>
      </c>
      <c r="F261" t="s">
        <v>29</v>
      </c>
      <c r="G261" t="s">
        <v>30</v>
      </c>
      <c r="H261" t="s">
        <v>524</v>
      </c>
      <c r="I261">
        <v>340032</v>
      </c>
      <c r="J261" t="s">
        <v>1157</v>
      </c>
      <c r="K261" t="s">
        <v>1663</v>
      </c>
      <c r="L261" t="s">
        <v>31</v>
      </c>
      <c r="M261" t="s">
        <v>1617</v>
      </c>
      <c r="N261" t="s">
        <v>33</v>
      </c>
      <c r="O261" t="s">
        <v>1623</v>
      </c>
      <c r="Q261">
        <v>12603</v>
      </c>
      <c r="R261">
        <v>180</v>
      </c>
      <c r="S261">
        <v>360</v>
      </c>
      <c r="T261">
        <v>12963</v>
      </c>
      <c r="U261" t="s">
        <v>1366</v>
      </c>
      <c r="V261" t="s">
        <v>1620</v>
      </c>
      <c r="W261">
        <v>340055</v>
      </c>
      <c r="X261" t="s">
        <v>1624</v>
      </c>
      <c r="Z261" t="s">
        <v>524</v>
      </c>
      <c r="AA261" t="s">
        <v>1752</v>
      </c>
      <c r="AB261" t="s">
        <v>1751</v>
      </c>
    </row>
    <row r="262" spans="1:28" x14ac:dyDescent="0.2">
      <c r="A262">
        <v>3881253</v>
      </c>
      <c r="B262">
        <v>1</v>
      </c>
      <c r="C262" s="12" t="str">
        <f t="shared" si="4"/>
        <v>3881253/1</v>
      </c>
      <c r="D262" t="s">
        <v>785</v>
      </c>
      <c r="E262" t="s">
        <v>28</v>
      </c>
      <c r="F262" t="s">
        <v>29</v>
      </c>
      <c r="G262" t="s">
        <v>30</v>
      </c>
      <c r="H262" t="s">
        <v>524</v>
      </c>
      <c r="I262">
        <v>340033</v>
      </c>
      <c r="J262" t="s">
        <v>1158</v>
      </c>
      <c r="K262" t="s">
        <v>1629</v>
      </c>
      <c r="L262" t="s">
        <v>31</v>
      </c>
      <c r="M262" t="s">
        <v>49</v>
      </c>
      <c r="N262" t="s">
        <v>33</v>
      </c>
      <c r="O262" t="s">
        <v>1623</v>
      </c>
      <c r="Q262">
        <v>8112</v>
      </c>
      <c r="R262">
        <v>0</v>
      </c>
      <c r="S262">
        <v>0</v>
      </c>
      <c r="T262">
        <v>8112</v>
      </c>
      <c r="U262" t="s">
        <v>1367</v>
      </c>
      <c r="V262" t="s">
        <v>50</v>
      </c>
      <c r="W262">
        <v>340042</v>
      </c>
      <c r="X262" t="s">
        <v>1632</v>
      </c>
      <c r="Z262" t="s">
        <v>524</v>
      </c>
      <c r="AB262" t="s">
        <v>1751</v>
      </c>
    </row>
    <row r="263" spans="1:28" x14ac:dyDescent="0.2">
      <c r="A263">
        <v>3029182</v>
      </c>
      <c r="B263">
        <v>1</v>
      </c>
      <c r="C263" s="12" t="str">
        <f t="shared" si="4"/>
        <v>3029182/1</v>
      </c>
      <c r="D263" t="s">
        <v>786</v>
      </c>
      <c r="E263" t="s">
        <v>47</v>
      </c>
      <c r="F263" t="s">
        <v>29</v>
      </c>
      <c r="G263" t="s">
        <v>30</v>
      </c>
      <c r="H263" t="s">
        <v>524</v>
      </c>
      <c r="I263">
        <v>340034</v>
      </c>
      <c r="J263" t="s">
        <v>1156</v>
      </c>
      <c r="K263" t="s">
        <v>1663</v>
      </c>
      <c r="L263" t="s">
        <v>31</v>
      </c>
      <c r="M263" t="s">
        <v>1656</v>
      </c>
      <c r="N263" t="s">
        <v>33</v>
      </c>
      <c r="O263" t="s">
        <v>1623</v>
      </c>
      <c r="Q263">
        <v>7797</v>
      </c>
      <c r="R263">
        <v>0</v>
      </c>
      <c r="S263">
        <v>0</v>
      </c>
      <c r="T263">
        <v>7797</v>
      </c>
      <c r="U263" t="s">
        <v>1368</v>
      </c>
      <c r="V263" t="s">
        <v>1617</v>
      </c>
      <c r="W263">
        <v>340067</v>
      </c>
      <c r="X263" t="s">
        <v>1667</v>
      </c>
      <c r="Z263" t="s">
        <v>524</v>
      </c>
      <c r="AA263" t="s">
        <v>1752</v>
      </c>
      <c r="AB263" t="s">
        <v>1751</v>
      </c>
    </row>
    <row r="264" spans="1:28" x14ac:dyDescent="0.2">
      <c r="A264">
        <v>3047431</v>
      </c>
      <c r="B264">
        <v>1</v>
      </c>
      <c r="C264" s="12" t="str">
        <f t="shared" si="4"/>
        <v>3047431/1</v>
      </c>
      <c r="D264" t="s">
        <v>787</v>
      </c>
      <c r="E264" t="s">
        <v>28</v>
      </c>
      <c r="F264" t="s">
        <v>29</v>
      </c>
      <c r="G264" t="s">
        <v>30</v>
      </c>
      <c r="H264" t="s">
        <v>524</v>
      </c>
      <c r="I264">
        <v>340034</v>
      </c>
      <c r="J264" t="s">
        <v>1156</v>
      </c>
      <c r="K264" t="s">
        <v>1675</v>
      </c>
      <c r="L264" t="s">
        <v>31</v>
      </c>
      <c r="M264" t="s">
        <v>1666</v>
      </c>
      <c r="N264" t="s">
        <v>33</v>
      </c>
      <c r="O264" t="s">
        <v>1623</v>
      </c>
      <c r="Q264">
        <v>7033</v>
      </c>
      <c r="R264">
        <v>0</v>
      </c>
      <c r="S264">
        <v>0</v>
      </c>
      <c r="T264">
        <v>7033</v>
      </c>
      <c r="U264" t="s">
        <v>1369</v>
      </c>
      <c r="V264" t="s">
        <v>48</v>
      </c>
      <c r="W264">
        <v>340064</v>
      </c>
      <c r="X264" t="s">
        <v>1643</v>
      </c>
      <c r="Z264" t="s">
        <v>524</v>
      </c>
      <c r="AA264" t="s">
        <v>34</v>
      </c>
      <c r="AB264" t="s">
        <v>1751</v>
      </c>
    </row>
    <row r="265" spans="1:28" x14ac:dyDescent="0.2">
      <c r="A265">
        <v>3027422</v>
      </c>
      <c r="B265">
        <v>2</v>
      </c>
      <c r="C265" s="12" t="str">
        <f t="shared" si="4"/>
        <v>3027422/2</v>
      </c>
      <c r="D265" t="s">
        <v>788</v>
      </c>
      <c r="E265" t="s">
        <v>28</v>
      </c>
      <c r="F265" t="s">
        <v>29</v>
      </c>
      <c r="G265" t="s">
        <v>30</v>
      </c>
      <c r="H265" t="s">
        <v>524</v>
      </c>
      <c r="I265">
        <v>340032</v>
      </c>
      <c r="J265" t="s">
        <v>1157</v>
      </c>
      <c r="K265" t="s">
        <v>1700</v>
      </c>
      <c r="L265" t="s">
        <v>31</v>
      </c>
      <c r="M265" t="s">
        <v>1616</v>
      </c>
      <c r="N265" t="s">
        <v>33</v>
      </c>
      <c r="O265" t="s">
        <v>1623</v>
      </c>
      <c r="Q265">
        <v>9309</v>
      </c>
      <c r="R265">
        <v>0</v>
      </c>
      <c r="S265">
        <v>0</v>
      </c>
      <c r="T265">
        <v>9309</v>
      </c>
      <c r="U265" t="s">
        <v>1724</v>
      </c>
      <c r="V265" t="s">
        <v>43</v>
      </c>
      <c r="W265">
        <v>340043</v>
      </c>
      <c r="X265" t="s">
        <v>1628</v>
      </c>
      <c r="Z265" t="s">
        <v>524</v>
      </c>
      <c r="AA265" t="s">
        <v>34</v>
      </c>
      <c r="AB265" t="s">
        <v>1751</v>
      </c>
    </row>
    <row r="266" spans="1:28" x14ac:dyDescent="0.2">
      <c r="A266">
        <v>3207641</v>
      </c>
      <c r="B266">
        <v>1</v>
      </c>
      <c r="C266" s="12" t="str">
        <f t="shared" si="4"/>
        <v>3207641/1</v>
      </c>
      <c r="D266" t="s">
        <v>789</v>
      </c>
      <c r="E266" t="s">
        <v>28</v>
      </c>
      <c r="F266" t="s">
        <v>29</v>
      </c>
      <c r="G266" t="s">
        <v>30</v>
      </c>
      <c r="H266" t="s">
        <v>524</v>
      </c>
      <c r="I266">
        <v>340034</v>
      </c>
      <c r="J266" t="s">
        <v>1156</v>
      </c>
      <c r="K266" t="s">
        <v>1683</v>
      </c>
      <c r="L266" t="s">
        <v>31</v>
      </c>
      <c r="M266" t="s">
        <v>43</v>
      </c>
      <c r="N266" t="s">
        <v>33</v>
      </c>
      <c r="O266" t="s">
        <v>1623</v>
      </c>
      <c r="Q266">
        <v>5404</v>
      </c>
      <c r="R266">
        <v>0</v>
      </c>
      <c r="S266">
        <v>0</v>
      </c>
      <c r="T266">
        <v>5404</v>
      </c>
      <c r="U266" t="s">
        <v>1371</v>
      </c>
      <c r="V266" t="s">
        <v>43</v>
      </c>
      <c r="W266">
        <v>340061</v>
      </c>
      <c r="X266" t="s">
        <v>1635</v>
      </c>
      <c r="Z266" t="s">
        <v>524</v>
      </c>
      <c r="AA266" t="s">
        <v>34</v>
      </c>
      <c r="AB266" t="s">
        <v>1751</v>
      </c>
    </row>
    <row r="267" spans="1:28" x14ac:dyDescent="0.2">
      <c r="A267">
        <v>3881288</v>
      </c>
      <c r="B267">
        <v>1</v>
      </c>
      <c r="C267" s="12" t="str">
        <f t="shared" si="4"/>
        <v>3881288/1</v>
      </c>
      <c r="D267" t="s">
        <v>790</v>
      </c>
      <c r="E267" t="s">
        <v>28</v>
      </c>
      <c r="F267" t="s">
        <v>29</v>
      </c>
      <c r="G267" t="s">
        <v>30</v>
      </c>
      <c r="H267" t="s">
        <v>524</v>
      </c>
      <c r="I267">
        <v>340033</v>
      </c>
      <c r="J267" t="s">
        <v>1158</v>
      </c>
      <c r="K267" t="s">
        <v>1629</v>
      </c>
      <c r="L267" t="s">
        <v>31</v>
      </c>
      <c r="M267" t="s">
        <v>38</v>
      </c>
      <c r="N267" t="s">
        <v>33</v>
      </c>
      <c r="O267" t="s">
        <v>1623</v>
      </c>
      <c r="Q267">
        <v>3971</v>
      </c>
      <c r="R267">
        <v>0</v>
      </c>
      <c r="S267">
        <v>0</v>
      </c>
      <c r="T267">
        <v>3971</v>
      </c>
      <c r="U267" t="s">
        <v>1162</v>
      </c>
      <c r="V267" t="s">
        <v>39</v>
      </c>
      <c r="W267">
        <v>340042</v>
      </c>
      <c r="X267" t="s">
        <v>1632</v>
      </c>
      <c r="Z267" t="s">
        <v>524</v>
      </c>
      <c r="AB267" t="s">
        <v>1751</v>
      </c>
    </row>
    <row r="268" spans="1:28" x14ac:dyDescent="0.2">
      <c r="A268">
        <v>3125840</v>
      </c>
      <c r="B268">
        <v>1</v>
      </c>
      <c r="C268" s="12" t="str">
        <f t="shared" si="4"/>
        <v>3125840/1</v>
      </c>
      <c r="D268" t="s">
        <v>791</v>
      </c>
      <c r="E268" t="s">
        <v>41</v>
      </c>
      <c r="F268" t="s">
        <v>29</v>
      </c>
      <c r="G268" t="s">
        <v>30</v>
      </c>
      <c r="H268" t="s">
        <v>524</v>
      </c>
      <c r="I268">
        <v>340032</v>
      </c>
      <c r="J268" t="s">
        <v>1157</v>
      </c>
      <c r="K268" t="s">
        <v>1636</v>
      </c>
      <c r="L268" t="s">
        <v>31</v>
      </c>
      <c r="M268" t="s">
        <v>1618</v>
      </c>
      <c r="N268" t="s">
        <v>33</v>
      </c>
      <c r="O268" t="s">
        <v>1623</v>
      </c>
      <c r="Q268">
        <v>5622</v>
      </c>
      <c r="R268">
        <v>0</v>
      </c>
      <c r="S268">
        <v>0</v>
      </c>
      <c r="T268">
        <v>5622</v>
      </c>
      <c r="U268" t="s">
        <v>1332</v>
      </c>
      <c r="V268" t="s">
        <v>1618</v>
      </c>
      <c r="W268">
        <v>340055</v>
      </c>
      <c r="X268" t="s">
        <v>1624</v>
      </c>
      <c r="Z268" t="s">
        <v>524</v>
      </c>
      <c r="AA268" t="s">
        <v>34</v>
      </c>
      <c r="AB268" t="s">
        <v>1751</v>
      </c>
    </row>
    <row r="269" spans="1:28" x14ac:dyDescent="0.2">
      <c r="A269">
        <v>3882322</v>
      </c>
      <c r="B269">
        <v>1</v>
      </c>
      <c r="C269" s="12" t="str">
        <f t="shared" si="4"/>
        <v>3882322/1</v>
      </c>
      <c r="D269" t="s">
        <v>792</v>
      </c>
      <c r="E269" t="s">
        <v>28</v>
      </c>
      <c r="F269" t="s">
        <v>29</v>
      </c>
      <c r="G269" t="s">
        <v>30</v>
      </c>
      <c r="H269" t="s">
        <v>524</v>
      </c>
      <c r="I269">
        <v>340033</v>
      </c>
      <c r="J269" t="s">
        <v>1158</v>
      </c>
      <c r="K269" t="s">
        <v>1671</v>
      </c>
      <c r="L269" t="s">
        <v>31</v>
      </c>
      <c r="M269" t="s">
        <v>49</v>
      </c>
      <c r="N269" t="s">
        <v>33</v>
      </c>
      <c r="O269" t="s">
        <v>1623</v>
      </c>
      <c r="Q269">
        <v>3971</v>
      </c>
      <c r="R269">
        <v>0</v>
      </c>
      <c r="S269">
        <v>0</v>
      </c>
      <c r="T269">
        <v>3971</v>
      </c>
      <c r="U269" t="s">
        <v>1162</v>
      </c>
      <c r="V269" t="s">
        <v>50</v>
      </c>
      <c r="W269">
        <v>340042</v>
      </c>
      <c r="X269" t="s">
        <v>1632</v>
      </c>
      <c r="Z269" t="s">
        <v>524</v>
      </c>
      <c r="AB269" t="s">
        <v>1751</v>
      </c>
    </row>
    <row r="270" spans="1:28" x14ac:dyDescent="0.2">
      <c r="A270">
        <v>3192016</v>
      </c>
      <c r="B270">
        <v>1</v>
      </c>
      <c r="C270" s="12" t="str">
        <f t="shared" si="4"/>
        <v>3192016/1</v>
      </c>
      <c r="D270" t="s">
        <v>793</v>
      </c>
      <c r="E270" t="s">
        <v>28</v>
      </c>
      <c r="F270" t="s">
        <v>29</v>
      </c>
      <c r="G270" t="s">
        <v>30</v>
      </c>
      <c r="H270" t="s">
        <v>524</v>
      </c>
      <c r="I270">
        <v>340034</v>
      </c>
      <c r="J270" t="s">
        <v>1156</v>
      </c>
      <c r="K270" t="s">
        <v>1725</v>
      </c>
      <c r="L270" t="s">
        <v>31</v>
      </c>
      <c r="M270" t="s">
        <v>42</v>
      </c>
      <c r="N270" t="s">
        <v>33</v>
      </c>
      <c r="O270" t="s">
        <v>1623</v>
      </c>
      <c r="Q270">
        <v>5504</v>
      </c>
      <c r="R270">
        <v>0</v>
      </c>
      <c r="S270">
        <v>0</v>
      </c>
      <c r="T270">
        <v>5504</v>
      </c>
      <c r="U270" t="s">
        <v>1287</v>
      </c>
      <c r="V270" t="s">
        <v>1616</v>
      </c>
      <c r="W270">
        <v>340061</v>
      </c>
      <c r="X270" t="s">
        <v>1635</v>
      </c>
      <c r="Z270" t="s">
        <v>524</v>
      </c>
      <c r="AA270" t="s">
        <v>34</v>
      </c>
      <c r="AB270" t="s">
        <v>1751</v>
      </c>
    </row>
    <row r="271" spans="1:28" x14ac:dyDescent="0.2">
      <c r="A271">
        <v>3873439</v>
      </c>
      <c r="B271">
        <v>1</v>
      </c>
      <c r="C271" s="12" t="str">
        <f t="shared" si="4"/>
        <v>3873439/1</v>
      </c>
      <c r="D271" t="s">
        <v>794</v>
      </c>
      <c r="E271" t="s">
        <v>28</v>
      </c>
      <c r="F271" t="s">
        <v>29</v>
      </c>
      <c r="G271" t="s">
        <v>30</v>
      </c>
      <c r="H271" t="s">
        <v>524</v>
      </c>
      <c r="I271">
        <v>340032</v>
      </c>
      <c r="J271" t="s">
        <v>1157</v>
      </c>
      <c r="K271" t="s">
        <v>1644</v>
      </c>
      <c r="L271" t="s">
        <v>31</v>
      </c>
      <c r="M271" t="s">
        <v>35</v>
      </c>
      <c r="N271" t="s">
        <v>33</v>
      </c>
      <c r="O271" t="s">
        <v>1623</v>
      </c>
      <c r="Q271">
        <v>4145</v>
      </c>
      <c r="R271">
        <v>0</v>
      </c>
      <c r="S271">
        <v>0</v>
      </c>
      <c r="T271">
        <v>4145</v>
      </c>
      <c r="U271" t="s">
        <v>1372</v>
      </c>
      <c r="V271" t="s">
        <v>35</v>
      </c>
      <c r="W271">
        <v>340052</v>
      </c>
      <c r="X271" t="s">
        <v>1634</v>
      </c>
      <c r="Z271" t="s">
        <v>524</v>
      </c>
      <c r="AA271" t="s">
        <v>34</v>
      </c>
      <c r="AB271" t="s">
        <v>1751</v>
      </c>
    </row>
    <row r="272" spans="1:28" x14ac:dyDescent="0.2">
      <c r="A272">
        <v>3870456</v>
      </c>
      <c r="B272">
        <v>1</v>
      </c>
      <c r="C272" s="12" t="str">
        <f t="shared" si="4"/>
        <v>3870456/1</v>
      </c>
      <c r="D272" t="s">
        <v>795</v>
      </c>
      <c r="E272" t="s">
        <v>28</v>
      </c>
      <c r="F272" t="s">
        <v>29</v>
      </c>
      <c r="G272" t="s">
        <v>30</v>
      </c>
      <c r="H272" t="s">
        <v>524</v>
      </c>
      <c r="I272">
        <v>340032</v>
      </c>
      <c r="J272" t="s">
        <v>1157</v>
      </c>
      <c r="K272" t="s">
        <v>1726</v>
      </c>
      <c r="L272" t="s">
        <v>31</v>
      </c>
      <c r="M272" t="s">
        <v>35</v>
      </c>
      <c r="N272" t="s">
        <v>33</v>
      </c>
      <c r="O272" t="s">
        <v>1623</v>
      </c>
      <c r="Q272">
        <v>4020</v>
      </c>
      <c r="R272">
        <v>0</v>
      </c>
      <c r="S272">
        <v>0</v>
      </c>
      <c r="T272">
        <v>4020</v>
      </c>
      <c r="U272" t="s">
        <v>1373</v>
      </c>
      <c r="V272" t="s">
        <v>35</v>
      </c>
      <c r="W272">
        <v>340050</v>
      </c>
      <c r="X272" t="s">
        <v>1640</v>
      </c>
      <c r="Z272" t="s">
        <v>524</v>
      </c>
      <c r="AA272" t="s">
        <v>34</v>
      </c>
      <c r="AB272" t="s">
        <v>1751</v>
      </c>
    </row>
    <row r="273" spans="1:28" x14ac:dyDescent="0.2">
      <c r="A273">
        <v>3126188</v>
      </c>
      <c r="B273">
        <v>1</v>
      </c>
      <c r="C273" s="12" t="str">
        <f t="shared" si="4"/>
        <v>3126188/1</v>
      </c>
      <c r="D273" t="s">
        <v>796</v>
      </c>
      <c r="E273" t="s">
        <v>28</v>
      </c>
      <c r="F273" t="s">
        <v>29</v>
      </c>
      <c r="G273" t="s">
        <v>30</v>
      </c>
      <c r="H273" t="s">
        <v>524</v>
      </c>
      <c r="I273">
        <v>340034</v>
      </c>
      <c r="J273" t="s">
        <v>1156</v>
      </c>
      <c r="K273" t="s">
        <v>1629</v>
      </c>
      <c r="L273" t="s">
        <v>31</v>
      </c>
      <c r="M273" t="s">
        <v>1616</v>
      </c>
      <c r="N273" t="s">
        <v>33</v>
      </c>
      <c r="O273" t="s">
        <v>1623</v>
      </c>
      <c r="Q273">
        <v>5609</v>
      </c>
      <c r="R273">
        <v>0</v>
      </c>
      <c r="S273">
        <v>0</v>
      </c>
      <c r="T273">
        <v>5609</v>
      </c>
      <c r="U273" t="s">
        <v>1299</v>
      </c>
      <c r="V273" t="s">
        <v>43</v>
      </c>
      <c r="W273">
        <v>340065</v>
      </c>
      <c r="X273" t="s">
        <v>1639</v>
      </c>
      <c r="Z273" t="s">
        <v>524</v>
      </c>
      <c r="AA273" t="s">
        <v>34</v>
      </c>
      <c r="AB273" t="s">
        <v>1751</v>
      </c>
    </row>
    <row r="274" spans="1:28" x14ac:dyDescent="0.2">
      <c r="A274">
        <v>3114830</v>
      </c>
      <c r="B274">
        <v>1</v>
      </c>
      <c r="C274" s="12" t="str">
        <f t="shared" si="4"/>
        <v>3114830/1</v>
      </c>
      <c r="D274" t="s">
        <v>797</v>
      </c>
      <c r="E274" t="s">
        <v>28</v>
      </c>
      <c r="F274" t="s">
        <v>29</v>
      </c>
      <c r="G274" t="s">
        <v>30</v>
      </c>
      <c r="H274" t="s">
        <v>524</v>
      </c>
      <c r="I274">
        <v>340032</v>
      </c>
      <c r="J274" t="s">
        <v>1157</v>
      </c>
      <c r="K274" t="s">
        <v>1629</v>
      </c>
      <c r="L274" t="s">
        <v>31</v>
      </c>
      <c r="M274" t="s">
        <v>1619</v>
      </c>
      <c r="N274" t="s">
        <v>33</v>
      </c>
      <c r="O274" t="s">
        <v>1623</v>
      </c>
      <c r="Q274">
        <v>5633</v>
      </c>
      <c r="R274">
        <v>0</v>
      </c>
      <c r="S274">
        <v>0</v>
      </c>
      <c r="T274">
        <v>5633</v>
      </c>
      <c r="U274" t="s">
        <v>1164</v>
      </c>
      <c r="V274" t="s">
        <v>1619</v>
      </c>
      <c r="W274">
        <v>340043</v>
      </c>
      <c r="X274" t="s">
        <v>1628</v>
      </c>
      <c r="Z274" t="s">
        <v>524</v>
      </c>
      <c r="AA274" t="s">
        <v>34</v>
      </c>
      <c r="AB274" t="s">
        <v>1751</v>
      </c>
    </row>
    <row r="275" spans="1:28" x14ac:dyDescent="0.2">
      <c r="A275">
        <v>2714272</v>
      </c>
      <c r="B275">
        <v>2</v>
      </c>
      <c r="C275" s="12" t="str">
        <f t="shared" si="4"/>
        <v>2714272/2</v>
      </c>
      <c r="D275" t="s">
        <v>798</v>
      </c>
      <c r="E275" t="s">
        <v>28</v>
      </c>
      <c r="F275" t="s">
        <v>29</v>
      </c>
      <c r="G275" t="s">
        <v>30</v>
      </c>
      <c r="H275" t="s">
        <v>524</v>
      </c>
      <c r="I275">
        <v>340033</v>
      </c>
      <c r="J275" t="s">
        <v>1158</v>
      </c>
      <c r="K275" t="s">
        <v>1638</v>
      </c>
      <c r="L275" t="s">
        <v>31</v>
      </c>
      <c r="M275" t="s">
        <v>35</v>
      </c>
      <c r="N275" t="s">
        <v>33</v>
      </c>
      <c r="O275" t="s">
        <v>1623</v>
      </c>
      <c r="Q275">
        <v>7837</v>
      </c>
      <c r="R275">
        <v>0</v>
      </c>
      <c r="S275">
        <v>0</v>
      </c>
      <c r="T275">
        <v>7837</v>
      </c>
      <c r="U275" t="s">
        <v>1374</v>
      </c>
      <c r="V275" t="s">
        <v>42</v>
      </c>
      <c r="W275">
        <v>340042</v>
      </c>
      <c r="X275" t="s">
        <v>1632</v>
      </c>
      <c r="Z275" t="s">
        <v>524</v>
      </c>
      <c r="AB275" t="s">
        <v>1751</v>
      </c>
    </row>
    <row r="276" spans="1:28" x14ac:dyDescent="0.2">
      <c r="A276">
        <v>3208354</v>
      </c>
      <c r="B276">
        <v>1</v>
      </c>
      <c r="C276" s="12" t="str">
        <f t="shared" si="4"/>
        <v>3208354/1</v>
      </c>
      <c r="D276" t="s">
        <v>799</v>
      </c>
      <c r="E276" t="s">
        <v>28</v>
      </c>
      <c r="F276" t="s">
        <v>29</v>
      </c>
      <c r="G276" t="s">
        <v>30</v>
      </c>
      <c r="H276" t="s">
        <v>524</v>
      </c>
      <c r="I276">
        <v>340032</v>
      </c>
      <c r="J276" t="s">
        <v>1157</v>
      </c>
      <c r="K276" t="s">
        <v>1625</v>
      </c>
      <c r="L276" t="s">
        <v>31</v>
      </c>
      <c r="M276" t="s">
        <v>1616</v>
      </c>
      <c r="N276" t="s">
        <v>33</v>
      </c>
      <c r="O276" t="s">
        <v>1623</v>
      </c>
      <c r="Q276">
        <v>5392</v>
      </c>
      <c r="R276">
        <v>0</v>
      </c>
      <c r="S276">
        <v>0</v>
      </c>
      <c r="T276">
        <v>5392</v>
      </c>
      <c r="U276" t="s">
        <v>1262</v>
      </c>
      <c r="V276" t="s">
        <v>1616</v>
      </c>
      <c r="W276">
        <v>340046</v>
      </c>
      <c r="X276" t="s">
        <v>1626</v>
      </c>
      <c r="Z276" t="s">
        <v>524</v>
      </c>
      <c r="AA276" t="s">
        <v>34</v>
      </c>
      <c r="AB276" t="s">
        <v>1751</v>
      </c>
    </row>
    <row r="277" spans="1:28" x14ac:dyDescent="0.2">
      <c r="A277">
        <v>3119246</v>
      </c>
      <c r="B277">
        <v>1</v>
      </c>
      <c r="C277" s="12" t="str">
        <f t="shared" si="4"/>
        <v>3119246/1</v>
      </c>
      <c r="D277" t="s">
        <v>800</v>
      </c>
      <c r="E277" t="s">
        <v>28</v>
      </c>
      <c r="F277" t="s">
        <v>29</v>
      </c>
      <c r="G277" t="s">
        <v>30</v>
      </c>
      <c r="H277" t="s">
        <v>524</v>
      </c>
      <c r="I277">
        <v>340032</v>
      </c>
      <c r="J277" t="s">
        <v>1157</v>
      </c>
      <c r="K277" t="s">
        <v>1721</v>
      </c>
      <c r="L277" t="s">
        <v>31</v>
      </c>
      <c r="M277" t="s">
        <v>1619</v>
      </c>
      <c r="N277" t="s">
        <v>33</v>
      </c>
      <c r="O277" t="s">
        <v>1623</v>
      </c>
      <c r="Q277">
        <v>5628</v>
      </c>
      <c r="R277">
        <v>0</v>
      </c>
      <c r="S277">
        <v>0</v>
      </c>
      <c r="T277">
        <v>5628</v>
      </c>
      <c r="U277" t="s">
        <v>1291</v>
      </c>
      <c r="V277" t="s">
        <v>1619</v>
      </c>
      <c r="W277">
        <v>340043</v>
      </c>
      <c r="X277" t="s">
        <v>1628</v>
      </c>
      <c r="Z277" t="s">
        <v>524</v>
      </c>
      <c r="AA277" t="s">
        <v>34</v>
      </c>
      <c r="AB277" t="s">
        <v>1751</v>
      </c>
    </row>
    <row r="278" spans="1:28" x14ac:dyDescent="0.2">
      <c r="A278">
        <v>3724140</v>
      </c>
      <c r="B278">
        <v>1</v>
      </c>
      <c r="C278" s="12" t="str">
        <f t="shared" si="4"/>
        <v>3724140/1</v>
      </c>
      <c r="D278" t="s">
        <v>801</v>
      </c>
      <c r="E278" t="s">
        <v>28</v>
      </c>
      <c r="F278" t="s">
        <v>29</v>
      </c>
      <c r="G278" t="s">
        <v>30</v>
      </c>
      <c r="H278" t="s">
        <v>524</v>
      </c>
      <c r="I278">
        <v>340032</v>
      </c>
      <c r="J278" t="s">
        <v>1157</v>
      </c>
      <c r="K278" t="s">
        <v>1629</v>
      </c>
      <c r="L278" t="s">
        <v>31</v>
      </c>
      <c r="M278" t="s">
        <v>35</v>
      </c>
      <c r="N278" t="s">
        <v>33</v>
      </c>
      <c r="O278" t="s">
        <v>1623</v>
      </c>
      <c r="Q278">
        <v>4487</v>
      </c>
      <c r="R278">
        <v>0</v>
      </c>
      <c r="S278">
        <v>0</v>
      </c>
      <c r="T278">
        <v>4487</v>
      </c>
      <c r="U278" t="s">
        <v>1375</v>
      </c>
      <c r="V278" t="s">
        <v>32</v>
      </c>
      <c r="W278">
        <v>340043</v>
      </c>
      <c r="X278" t="s">
        <v>1628</v>
      </c>
      <c r="Z278" t="s">
        <v>524</v>
      </c>
      <c r="AA278" t="s">
        <v>34</v>
      </c>
      <c r="AB278" t="s">
        <v>1751</v>
      </c>
    </row>
    <row r="279" spans="1:28" x14ac:dyDescent="0.2">
      <c r="A279">
        <v>3043991</v>
      </c>
      <c r="B279">
        <v>1</v>
      </c>
      <c r="C279" s="12" t="str">
        <f t="shared" si="4"/>
        <v>3043991/1</v>
      </c>
      <c r="D279" t="s">
        <v>802</v>
      </c>
      <c r="E279" t="s">
        <v>28</v>
      </c>
      <c r="F279" t="s">
        <v>29</v>
      </c>
      <c r="G279" t="s">
        <v>30</v>
      </c>
      <c r="H279" t="s">
        <v>524</v>
      </c>
      <c r="I279">
        <v>340032</v>
      </c>
      <c r="J279" t="s">
        <v>1157</v>
      </c>
      <c r="K279" t="s">
        <v>1625</v>
      </c>
      <c r="L279" t="s">
        <v>31</v>
      </c>
      <c r="M279" t="s">
        <v>48</v>
      </c>
      <c r="N279" t="s">
        <v>33</v>
      </c>
      <c r="O279" t="s">
        <v>1623</v>
      </c>
      <c r="Q279">
        <v>7600</v>
      </c>
      <c r="R279">
        <v>0</v>
      </c>
      <c r="S279">
        <v>0</v>
      </c>
      <c r="T279">
        <v>7600</v>
      </c>
      <c r="U279" t="s">
        <v>1376</v>
      </c>
      <c r="V279" t="s">
        <v>1618</v>
      </c>
      <c r="W279">
        <v>340046</v>
      </c>
      <c r="X279" t="s">
        <v>1626</v>
      </c>
      <c r="Z279" t="s">
        <v>524</v>
      </c>
      <c r="AA279" t="s">
        <v>34</v>
      </c>
      <c r="AB279" t="s">
        <v>1751</v>
      </c>
    </row>
    <row r="280" spans="1:28" x14ac:dyDescent="0.2">
      <c r="A280">
        <v>3029476</v>
      </c>
      <c r="B280">
        <v>1</v>
      </c>
      <c r="C280" s="12" t="str">
        <f t="shared" si="4"/>
        <v>3029476/1</v>
      </c>
      <c r="D280" t="s">
        <v>803</v>
      </c>
      <c r="E280" t="s">
        <v>28</v>
      </c>
      <c r="F280" t="s">
        <v>29</v>
      </c>
      <c r="G280" t="s">
        <v>30</v>
      </c>
      <c r="H280" t="s">
        <v>524</v>
      </c>
      <c r="I280">
        <v>340034</v>
      </c>
      <c r="J280" t="s">
        <v>1156</v>
      </c>
      <c r="K280" t="s">
        <v>1677</v>
      </c>
      <c r="L280" t="s">
        <v>31</v>
      </c>
      <c r="M280" t="s">
        <v>1697</v>
      </c>
      <c r="N280" t="s">
        <v>33</v>
      </c>
      <c r="O280" t="s">
        <v>1623</v>
      </c>
      <c r="Q280">
        <v>9738</v>
      </c>
      <c r="R280">
        <v>0</v>
      </c>
      <c r="S280">
        <v>0</v>
      </c>
      <c r="T280">
        <v>9738</v>
      </c>
      <c r="U280" t="s">
        <v>1377</v>
      </c>
      <c r="V280" t="s">
        <v>1621</v>
      </c>
      <c r="W280">
        <v>340064</v>
      </c>
      <c r="X280" t="s">
        <v>1643</v>
      </c>
      <c r="Z280" t="s">
        <v>524</v>
      </c>
      <c r="AA280" t="s">
        <v>34</v>
      </c>
      <c r="AB280" t="s">
        <v>1751</v>
      </c>
    </row>
    <row r="281" spans="1:28" x14ac:dyDescent="0.2">
      <c r="A281">
        <v>2437902</v>
      </c>
      <c r="B281">
        <v>2</v>
      </c>
      <c r="C281" s="12" t="str">
        <f t="shared" si="4"/>
        <v>2437902/2</v>
      </c>
      <c r="D281" t="s">
        <v>804</v>
      </c>
      <c r="E281" t="s">
        <v>28</v>
      </c>
      <c r="F281" t="s">
        <v>29</v>
      </c>
      <c r="G281" t="s">
        <v>30</v>
      </c>
      <c r="H281" t="s">
        <v>524</v>
      </c>
      <c r="I281">
        <v>340032</v>
      </c>
      <c r="J281" t="s">
        <v>1157</v>
      </c>
      <c r="K281" t="s">
        <v>1646</v>
      </c>
      <c r="L281" t="s">
        <v>31</v>
      </c>
      <c r="M281" t="s">
        <v>1620</v>
      </c>
      <c r="N281" t="s">
        <v>33</v>
      </c>
      <c r="O281" t="s">
        <v>1623</v>
      </c>
      <c r="Q281">
        <v>9648</v>
      </c>
      <c r="R281">
        <v>0</v>
      </c>
      <c r="S281">
        <v>0</v>
      </c>
      <c r="T281">
        <v>9648</v>
      </c>
      <c r="U281" t="s">
        <v>1727</v>
      </c>
      <c r="V281" t="s">
        <v>48</v>
      </c>
      <c r="W281">
        <v>340050</v>
      </c>
      <c r="X281" t="s">
        <v>1640</v>
      </c>
      <c r="Z281" t="s">
        <v>524</v>
      </c>
      <c r="AA281" t="s">
        <v>34</v>
      </c>
      <c r="AB281" t="s">
        <v>1751</v>
      </c>
    </row>
    <row r="282" spans="1:28" x14ac:dyDescent="0.2">
      <c r="A282">
        <v>3049540</v>
      </c>
      <c r="B282">
        <v>1</v>
      </c>
      <c r="C282" s="12" t="str">
        <f t="shared" si="4"/>
        <v>3049540/1</v>
      </c>
      <c r="D282" t="s">
        <v>805</v>
      </c>
      <c r="E282" t="s">
        <v>28</v>
      </c>
      <c r="F282" t="s">
        <v>29</v>
      </c>
      <c r="G282" t="s">
        <v>30</v>
      </c>
      <c r="H282" t="s">
        <v>524</v>
      </c>
      <c r="I282">
        <v>340032</v>
      </c>
      <c r="J282" t="s">
        <v>1157</v>
      </c>
      <c r="K282" t="s">
        <v>1638</v>
      </c>
      <c r="L282" t="s">
        <v>31</v>
      </c>
      <c r="M282" t="s">
        <v>1620</v>
      </c>
      <c r="N282" t="s">
        <v>33</v>
      </c>
      <c r="O282" t="s">
        <v>1623</v>
      </c>
      <c r="Q282">
        <v>6813</v>
      </c>
      <c r="R282">
        <v>0</v>
      </c>
      <c r="S282">
        <v>0</v>
      </c>
      <c r="T282">
        <v>6813</v>
      </c>
      <c r="U282" t="s">
        <v>1379</v>
      </c>
      <c r="V282" t="s">
        <v>48</v>
      </c>
      <c r="W282">
        <v>340050</v>
      </c>
      <c r="X282" t="s">
        <v>1640</v>
      </c>
      <c r="Z282" t="s">
        <v>524</v>
      </c>
      <c r="AA282" t="s">
        <v>34</v>
      </c>
      <c r="AB282" t="s">
        <v>1751</v>
      </c>
    </row>
    <row r="283" spans="1:28" x14ac:dyDescent="0.2">
      <c r="A283">
        <v>3117421</v>
      </c>
      <c r="B283">
        <v>1</v>
      </c>
      <c r="C283" s="12" t="str">
        <f t="shared" si="4"/>
        <v>3117421/1</v>
      </c>
      <c r="D283" t="s">
        <v>806</v>
      </c>
      <c r="E283" t="s">
        <v>28</v>
      </c>
      <c r="F283" t="s">
        <v>29</v>
      </c>
      <c r="G283" t="s">
        <v>30</v>
      </c>
      <c r="H283" t="s">
        <v>524</v>
      </c>
      <c r="I283">
        <v>340032</v>
      </c>
      <c r="J283" t="s">
        <v>1157</v>
      </c>
      <c r="K283" t="s">
        <v>1662</v>
      </c>
      <c r="L283" t="s">
        <v>31</v>
      </c>
      <c r="M283" t="s">
        <v>40</v>
      </c>
      <c r="N283" t="s">
        <v>33</v>
      </c>
      <c r="O283" t="s">
        <v>1623</v>
      </c>
      <c r="Q283">
        <v>5630</v>
      </c>
      <c r="R283">
        <v>0</v>
      </c>
      <c r="S283">
        <v>0</v>
      </c>
      <c r="T283">
        <v>5630</v>
      </c>
      <c r="U283" t="s">
        <v>1172</v>
      </c>
      <c r="V283" t="s">
        <v>40</v>
      </c>
      <c r="W283">
        <v>340043</v>
      </c>
      <c r="X283" t="s">
        <v>1628</v>
      </c>
      <c r="Z283" t="s">
        <v>524</v>
      </c>
      <c r="AA283" t="s">
        <v>34</v>
      </c>
      <c r="AB283" t="s">
        <v>1751</v>
      </c>
    </row>
    <row r="284" spans="1:28" x14ac:dyDescent="0.2">
      <c r="A284">
        <v>3792307</v>
      </c>
      <c r="B284">
        <v>2</v>
      </c>
      <c r="C284" s="12" t="str">
        <f t="shared" si="4"/>
        <v>3792307/2</v>
      </c>
      <c r="D284" t="s">
        <v>807</v>
      </c>
      <c r="E284" t="s">
        <v>28</v>
      </c>
      <c r="F284" t="s">
        <v>29</v>
      </c>
      <c r="G284" t="s">
        <v>30</v>
      </c>
      <c r="H284" t="s">
        <v>524</v>
      </c>
      <c r="I284">
        <v>340033</v>
      </c>
      <c r="J284" t="s">
        <v>1158</v>
      </c>
      <c r="K284" t="s">
        <v>1629</v>
      </c>
      <c r="L284" t="s">
        <v>31</v>
      </c>
      <c r="M284" t="s">
        <v>49</v>
      </c>
      <c r="N284" t="s">
        <v>33</v>
      </c>
      <c r="O284" t="s">
        <v>1623</v>
      </c>
      <c r="Q284">
        <v>3640</v>
      </c>
      <c r="R284">
        <v>0</v>
      </c>
      <c r="S284">
        <v>0</v>
      </c>
      <c r="T284">
        <v>3640</v>
      </c>
      <c r="U284" t="s">
        <v>1380</v>
      </c>
      <c r="V284" t="s">
        <v>50</v>
      </c>
      <c r="W284">
        <v>340042</v>
      </c>
      <c r="X284" t="s">
        <v>1632</v>
      </c>
      <c r="Z284" t="s">
        <v>524</v>
      </c>
      <c r="AB284" t="s">
        <v>1751</v>
      </c>
    </row>
    <row r="285" spans="1:28" x14ac:dyDescent="0.2">
      <c r="A285">
        <v>3048110</v>
      </c>
      <c r="B285">
        <v>1</v>
      </c>
      <c r="C285" s="12" t="str">
        <f t="shared" si="4"/>
        <v>3048110/1</v>
      </c>
      <c r="D285" t="s">
        <v>808</v>
      </c>
      <c r="E285" t="s">
        <v>28</v>
      </c>
      <c r="F285" t="s">
        <v>29</v>
      </c>
      <c r="G285" t="s">
        <v>30</v>
      </c>
      <c r="H285" t="s">
        <v>524</v>
      </c>
      <c r="I285">
        <v>340034</v>
      </c>
      <c r="J285" t="s">
        <v>1156</v>
      </c>
      <c r="K285" t="s">
        <v>1627</v>
      </c>
      <c r="L285" t="s">
        <v>31</v>
      </c>
      <c r="M285" t="s">
        <v>1617</v>
      </c>
      <c r="N285" t="s">
        <v>33</v>
      </c>
      <c r="O285" t="s">
        <v>1623</v>
      </c>
      <c r="Q285">
        <v>6911</v>
      </c>
      <c r="R285">
        <v>0</v>
      </c>
      <c r="S285">
        <v>0</v>
      </c>
      <c r="T285">
        <v>6911</v>
      </c>
      <c r="U285" t="s">
        <v>1381</v>
      </c>
      <c r="V285" t="s">
        <v>1620</v>
      </c>
      <c r="W285">
        <v>340064</v>
      </c>
      <c r="X285" t="s">
        <v>1643</v>
      </c>
      <c r="Z285" t="s">
        <v>524</v>
      </c>
      <c r="AA285" t="s">
        <v>34</v>
      </c>
      <c r="AB285" t="s">
        <v>1751</v>
      </c>
    </row>
    <row r="286" spans="1:28" x14ac:dyDescent="0.2">
      <c r="A286">
        <v>3883086</v>
      </c>
      <c r="B286">
        <v>1</v>
      </c>
      <c r="C286" s="12" t="str">
        <f t="shared" si="4"/>
        <v>3883086/1</v>
      </c>
      <c r="D286" t="s">
        <v>809</v>
      </c>
      <c r="E286" t="s">
        <v>28</v>
      </c>
      <c r="F286" t="s">
        <v>29</v>
      </c>
      <c r="G286" t="s">
        <v>30</v>
      </c>
      <c r="H286" t="s">
        <v>524</v>
      </c>
      <c r="I286">
        <v>340033</v>
      </c>
      <c r="J286" t="s">
        <v>1158</v>
      </c>
      <c r="K286" t="s">
        <v>1696</v>
      </c>
      <c r="L286" t="s">
        <v>31</v>
      </c>
      <c r="M286" t="s">
        <v>38</v>
      </c>
      <c r="N286" t="s">
        <v>33</v>
      </c>
      <c r="O286" t="s">
        <v>1623</v>
      </c>
      <c r="Q286">
        <v>4758</v>
      </c>
      <c r="R286">
        <v>0</v>
      </c>
      <c r="S286">
        <v>0</v>
      </c>
      <c r="T286">
        <v>4758</v>
      </c>
      <c r="U286" t="s">
        <v>1382</v>
      </c>
      <c r="V286" t="s">
        <v>39</v>
      </c>
      <c r="W286">
        <v>340042</v>
      </c>
      <c r="X286" t="s">
        <v>1632</v>
      </c>
      <c r="Z286" t="s">
        <v>524</v>
      </c>
      <c r="AB286" t="s">
        <v>1751</v>
      </c>
    </row>
    <row r="287" spans="1:28" x14ac:dyDescent="0.2">
      <c r="A287">
        <v>3178293</v>
      </c>
      <c r="B287">
        <v>1</v>
      </c>
      <c r="C287" s="12" t="str">
        <f t="shared" si="4"/>
        <v>3178293/1</v>
      </c>
      <c r="D287" t="s">
        <v>810</v>
      </c>
      <c r="E287" t="s">
        <v>28</v>
      </c>
      <c r="F287" t="s">
        <v>29</v>
      </c>
      <c r="G287" t="s">
        <v>30</v>
      </c>
      <c r="H287" t="s">
        <v>524</v>
      </c>
      <c r="I287">
        <v>340034</v>
      </c>
      <c r="J287" t="s">
        <v>1156</v>
      </c>
      <c r="K287" t="s">
        <v>1629</v>
      </c>
      <c r="L287" t="s">
        <v>31</v>
      </c>
      <c r="M287" t="s">
        <v>32</v>
      </c>
      <c r="N287" t="s">
        <v>33</v>
      </c>
      <c r="O287" t="s">
        <v>1623</v>
      </c>
      <c r="Q287">
        <v>6872</v>
      </c>
      <c r="R287">
        <v>0</v>
      </c>
      <c r="S287">
        <v>0</v>
      </c>
      <c r="T287">
        <v>6872</v>
      </c>
      <c r="U287" t="s">
        <v>1383</v>
      </c>
      <c r="V287" t="s">
        <v>1616</v>
      </c>
      <c r="W287">
        <v>340061</v>
      </c>
      <c r="X287" t="s">
        <v>1635</v>
      </c>
      <c r="Z287" t="s">
        <v>524</v>
      </c>
      <c r="AA287" t="s">
        <v>34</v>
      </c>
      <c r="AB287" t="s">
        <v>1751</v>
      </c>
    </row>
    <row r="288" spans="1:28" x14ac:dyDescent="0.2">
      <c r="A288">
        <v>3883094</v>
      </c>
      <c r="B288">
        <v>1</v>
      </c>
      <c r="C288" s="12" t="str">
        <f t="shared" si="4"/>
        <v>3883094/1</v>
      </c>
      <c r="D288" t="s">
        <v>811</v>
      </c>
      <c r="E288" t="s">
        <v>28</v>
      </c>
      <c r="F288" t="s">
        <v>29</v>
      </c>
      <c r="G288" t="s">
        <v>30</v>
      </c>
      <c r="H288" t="s">
        <v>524</v>
      </c>
      <c r="I288">
        <v>340033</v>
      </c>
      <c r="J288" t="s">
        <v>1158</v>
      </c>
      <c r="K288" t="s">
        <v>1652</v>
      </c>
      <c r="L288" t="s">
        <v>31</v>
      </c>
      <c r="M288" t="s">
        <v>49</v>
      </c>
      <c r="N288" t="s">
        <v>33</v>
      </c>
      <c r="O288" t="s">
        <v>1623</v>
      </c>
      <c r="Q288">
        <v>3971</v>
      </c>
      <c r="R288">
        <v>0</v>
      </c>
      <c r="S288">
        <v>0</v>
      </c>
      <c r="T288">
        <v>3971</v>
      </c>
      <c r="U288" t="s">
        <v>1162</v>
      </c>
      <c r="V288" t="s">
        <v>50</v>
      </c>
      <c r="W288">
        <v>340042</v>
      </c>
      <c r="X288" t="s">
        <v>1632</v>
      </c>
      <c r="Z288" t="s">
        <v>524</v>
      </c>
      <c r="AB288" t="s">
        <v>1751</v>
      </c>
    </row>
    <row r="289" spans="1:28" x14ac:dyDescent="0.2">
      <c r="A289">
        <v>3688623</v>
      </c>
      <c r="B289">
        <v>1</v>
      </c>
      <c r="C289" s="12" t="str">
        <f t="shared" si="4"/>
        <v>3688623/1</v>
      </c>
      <c r="D289" t="s">
        <v>812</v>
      </c>
      <c r="E289" t="s">
        <v>28</v>
      </c>
      <c r="F289" t="s">
        <v>29</v>
      </c>
      <c r="G289" t="s">
        <v>30</v>
      </c>
      <c r="H289" t="s">
        <v>524</v>
      </c>
      <c r="I289">
        <v>340032</v>
      </c>
      <c r="J289" t="s">
        <v>1157</v>
      </c>
      <c r="K289" t="s">
        <v>1671</v>
      </c>
      <c r="L289" t="s">
        <v>31</v>
      </c>
      <c r="M289" t="s">
        <v>37</v>
      </c>
      <c r="N289" t="s">
        <v>33</v>
      </c>
      <c r="O289" t="s">
        <v>1623</v>
      </c>
      <c r="Q289">
        <v>4521</v>
      </c>
      <c r="R289">
        <v>0</v>
      </c>
      <c r="S289">
        <v>0</v>
      </c>
      <c r="T289">
        <v>4521</v>
      </c>
      <c r="U289" t="s">
        <v>1384</v>
      </c>
      <c r="V289" t="s">
        <v>35</v>
      </c>
      <c r="W289">
        <v>340043</v>
      </c>
      <c r="X289" t="s">
        <v>1628</v>
      </c>
      <c r="Z289" t="s">
        <v>524</v>
      </c>
      <c r="AA289" t="s">
        <v>34</v>
      </c>
      <c r="AB289" t="s">
        <v>1751</v>
      </c>
    </row>
    <row r="290" spans="1:28" x14ac:dyDescent="0.2">
      <c r="A290">
        <v>3119122</v>
      </c>
      <c r="B290">
        <v>1</v>
      </c>
      <c r="C290" s="12" t="str">
        <f t="shared" si="4"/>
        <v>3119122/1</v>
      </c>
      <c r="D290" t="s">
        <v>813</v>
      </c>
      <c r="E290" t="s">
        <v>28</v>
      </c>
      <c r="F290" t="s">
        <v>29</v>
      </c>
      <c r="G290" t="s">
        <v>30</v>
      </c>
      <c r="H290" t="s">
        <v>524</v>
      </c>
      <c r="I290">
        <v>340034</v>
      </c>
      <c r="J290" t="s">
        <v>1156</v>
      </c>
      <c r="K290" t="s">
        <v>1638</v>
      </c>
      <c r="L290" t="s">
        <v>31</v>
      </c>
      <c r="M290" t="s">
        <v>1618</v>
      </c>
      <c r="N290" t="s">
        <v>33</v>
      </c>
      <c r="O290" t="s">
        <v>1623</v>
      </c>
      <c r="Q290">
        <v>5637</v>
      </c>
      <c r="R290">
        <v>0</v>
      </c>
      <c r="S290">
        <v>0</v>
      </c>
      <c r="T290">
        <v>5637</v>
      </c>
      <c r="U290" t="s">
        <v>1357</v>
      </c>
      <c r="V290" t="s">
        <v>1618</v>
      </c>
      <c r="W290">
        <v>340065</v>
      </c>
      <c r="X290" t="s">
        <v>1639</v>
      </c>
      <c r="Z290" t="s">
        <v>524</v>
      </c>
      <c r="AA290" t="s">
        <v>34</v>
      </c>
      <c r="AB290" t="s">
        <v>1751</v>
      </c>
    </row>
    <row r="291" spans="1:28" x14ac:dyDescent="0.2">
      <c r="A291">
        <v>3881547</v>
      </c>
      <c r="B291">
        <v>1</v>
      </c>
      <c r="C291" s="12" t="str">
        <f t="shared" si="4"/>
        <v>3881547/1</v>
      </c>
      <c r="D291" t="s">
        <v>814</v>
      </c>
      <c r="E291" t="s">
        <v>28</v>
      </c>
      <c r="F291" t="s">
        <v>29</v>
      </c>
      <c r="G291" t="s">
        <v>30</v>
      </c>
      <c r="H291" t="s">
        <v>524</v>
      </c>
      <c r="I291">
        <v>340033</v>
      </c>
      <c r="J291" t="s">
        <v>1158</v>
      </c>
      <c r="K291" t="s">
        <v>1629</v>
      </c>
      <c r="L291" t="s">
        <v>31</v>
      </c>
      <c r="M291" t="s">
        <v>44</v>
      </c>
      <c r="N291" t="s">
        <v>33</v>
      </c>
      <c r="O291" t="s">
        <v>1623</v>
      </c>
      <c r="Q291">
        <v>6750</v>
      </c>
      <c r="R291">
        <v>0</v>
      </c>
      <c r="S291">
        <v>0</v>
      </c>
      <c r="T291">
        <v>6750</v>
      </c>
      <c r="U291" t="s">
        <v>1385</v>
      </c>
      <c r="V291" t="s">
        <v>37</v>
      </c>
      <c r="W291">
        <v>340042</v>
      </c>
      <c r="X291" t="s">
        <v>1632</v>
      </c>
      <c r="Z291" t="s">
        <v>524</v>
      </c>
      <c r="AB291" t="s">
        <v>1751</v>
      </c>
    </row>
    <row r="292" spans="1:28" x14ac:dyDescent="0.2">
      <c r="A292">
        <v>3032396</v>
      </c>
      <c r="B292">
        <v>1</v>
      </c>
      <c r="C292" s="12" t="str">
        <f t="shared" si="4"/>
        <v>3032396/1</v>
      </c>
      <c r="D292" t="s">
        <v>815</v>
      </c>
      <c r="E292" t="s">
        <v>47</v>
      </c>
      <c r="F292" t="s">
        <v>29</v>
      </c>
      <c r="G292" t="s">
        <v>30</v>
      </c>
      <c r="H292" t="s">
        <v>524</v>
      </c>
      <c r="I292">
        <v>340032</v>
      </c>
      <c r="J292" t="s">
        <v>1157</v>
      </c>
      <c r="K292" t="s">
        <v>1663</v>
      </c>
      <c r="L292" t="s">
        <v>31</v>
      </c>
      <c r="M292" t="s">
        <v>1656</v>
      </c>
      <c r="N292" t="s">
        <v>33</v>
      </c>
      <c r="O292" t="s">
        <v>1623</v>
      </c>
      <c r="Q292">
        <v>14127</v>
      </c>
      <c r="R292">
        <v>270</v>
      </c>
      <c r="S292">
        <v>540</v>
      </c>
      <c r="T292">
        <v>14667</v>
      </c>
      <c r="U292" t="s">
        <v>1728</v>
      </c>
      <c r="V292" t="s">
        <v>1617</v>
      </c>
      <c r="W292">
        <v>340048</v>
      </c>
      <c r="X292" t="s">
        <v>1649</v>
      </c>
      <c r="Z292" t="s">
        <v>524</v>
      </c>
      <c r="AA292" t="s">
        <v>1752</v>
      </c>
      <c r="AB292" t="s">
        <v>1751</v>
      </c>
    </row>
    <row r="293" spans="1:28" x14ac:dyDescent="0.2">
      <c r="A293">
        <v>3019578</v>
      </c>
      <c r="B293">
        <v>1</v>
      </c>
      <c r="C293" s="12" t="str">
        <f t="shared" si="4"/>
        <v>3019578/1</v>
      </c>
      <c r="D293" t="s">
        <v>816</v>
      </c>
      <c r="E293" t="s">
        <v>47</v>
      </c>
      <c r="F293" t="s">
        <v>29</v>
      </c>
      <c r="G293" t="s">
        <v>30</v>
      </c>
      <c r="H293" t="s">
        <v>524</v>
      </c>
      <c r="I293">
        <v>340032</v>
      </c>
      <c r="J293" t="s">
        <v>1157</v>
      </c>
      <c r="K293" t="s">
        <v>1663</v>
      </c>
      <c r="L293" t="s">
        <v>31</v>
      </c>
      <c r="M293" t="s">
        <v>37</v>
      </c>
      <c r="N293" t="s">
        <v>33</v>
      </c>
      <c r="O293" t="s">
        <v>1623</v>
      </c>
      <c r="Q293">
        <v>9652</v>
      </c>
      <c r="R293">
        <v>0</v>
      </c>
      <c r="S293">
        <v>0</v>
      </c>
      <c r="T293">
        <v>9652</v>
      </c>
      <c r="U293" t="s">
        <v>1387</v>
      </c>
      <c r="V293" t="s">
        <v>32</v>
      </c>
      <c r="W293">
        <v>340048</v>
      </c>
      <c r="X293" t="s">
        <v>1649</v>
      </c>
      <c r="Z293" t="s">
        <v>524</v>
      </c>
      <c r="AA293" t="s">
        <v>1752</v>
      </c>
      <c r="AB293" t="s">
        <v>1751</v>
      </c>
    </row>
    <row r="294" spans="1:28" x14ac:dyDescent="0.2">
      <c r="A294">
        <v>4438523</v>
      </c>
      <c r="B294">
        <v>1</v>
      </c>
      <c r="C294" s="12" t="str">
        <f t="shared" si="4"/>
        <v>4438523/1</v>
      </c>
      <c r="D294" t="s">
        <v>817</v>
      </c>
      <c r="E294" t="s">
        <v>28</v>
      </c>
      <c r="F294" t="s">
        <v>29</v>
      </c>
      <c r="G294" t="s">
        <v>30</v>
      </c>
      <c r="H294" t="s">
        <v>524</v>
      </c>
      <c r="I294">
        <v>340034</v>
      </c>
      <c r="J294" t="s">
        <v>1156</v>
      </c>
      <c r="K294" t="s">
        <v>1709</v>
      </c>
      <c r="L294" t="s">
        <v>31</v>
      </c>
      <c r="M294" t="s">
        <v>36</v>
      </c>
      <c r="N294" t="s">
        <v>33</v>
      </c>
      <c r="O294" t="s">
        <v>1623</v>
      </c>
      <c r="Q294">
        <v>2973</v>
      </c>
      <c r="R294">
        <v>0</v>
      </c>
      <c r="S294">
        <v>0</v>
      </c>
      <c r="T294">
        <v>2973</v>
      </c>
      <c r="U294" t="s">
        <v>1388</v>
      </c>
      <c r="V294" t="s">
        <v>36</v>
      </c>
      <c r="W294">
        <v>340065</v>
      </c>
      <c r="X294" t="s">
        <v>1639</v>
      </c>
      <c r="Z294" t="s">
        <v>524</v>
      </c>
      <c r="AA294" t="s">
        <v>34</v>
      </c>
      <c r="AB294" t="s">
        <v>1751</v>
      </c>
    </row>
    <row r="295" spans="1:28" x14ac:dyDescent="0.2">
      <c r="A295">
        <v>3882594</v>
      </c>
      <c r="B295">
        <v>1</v>
      </c>
      <c r="C295" s="12" t="str">
        <f t="shared" si="4"/>
        <v>3882594/1</v>
      </c>
      <c r="D295" t="s">
        <v>818</v>
      </c>
      <c r="E295" t="s">
        <v>28</v>
      </c>
      <c r="F295" t="s">
        <v>29</v>
      </c>
      <c r="G295" t="s">
        <v>30</v>
      </c>
      <c r="H295" t="s">
        <v>524</v>
      </c>
      <c r="I295">
        <v>340033</v>
      </c>
      <c r="J295" t="s">
        <v>1158</v>
      </c>
      <c r="K295" t="s">
        <v>1629</v>
      </c>
      <c r="L295" t="s">
        <v>31</v>
      </c>
      <c r="M295" t="s">
        <v>38</v>
      </c>
      <c r="N295" t="s">
        <v>33</v>
      </c>
      <c r="O295" t="s">
        <v>1623</v>
      </c>
      <c r="Q295">
        <v>6056</v>
      </c>
      <c r="R295">
        <v>0</v>
      </c>
      <c r="S295">
        <v>0</v>
      </c>
      <c r="T295">
        <v>6056</v>
      </c>
      <c r="U295" t="s">
        <v>1389</v>
      </c>
      <c r="V295" t="s">
        <v>39</v>
      </c>
      <c r="W295">
        <v>340042</v>
      </c>
      <c r="X295" t="s">
        <v>1632</v>
      </c>
      <c r="Z295" t="s">
        <v>524</v>
      </c>
      <c r="AB295" t="s">
        <v>1751</v>
      </c>
    </row>
    <row r="296" spans="1:28" x14ac:dyDescent="0.2">
      <c r="A296">
        <v>3207650</v>
      </c>
      <c r="B296">
        <v>1</v>
      </c>
      <c r="C296" s="12" t="str">
        <f t="shared" si="4"/>
        <v>3207650/1</v>
      </c>
      <c r="D296" t="s">
        <v>819</v>
      </c>
      <c r="E296" t="s">
        <v>28</v>
      </c>
      <c r="F296" t="s">
        <v>29</v>
      </c>
      <c r="G296" t="s">
        <v>30</v>
      </c>
      <c r="H296" t="s">
        <v>524</v>
      </c>
      <c r="I296">
        <v>340034</v>
      </c>
      <c r="J296" t="s">
        <v>1156</v>
      </c>
      <c r="K296" t="s">
        <v>1658</v>
      </c>
      <c r="L296" t="s">
        <v>31</v>
      </c>
      <c r="M296" t="s">
        <v>43</v>
      </c>
      <c r="N296" t="s">
        <v>33</v>
      </c>
      <c r="O296" t="s">
        <v>1623</v>
      </c>
      <c r="Q296">
        <v>5404</v>
      </c>
      <c r="R296">
        <v>0</v>
      </c>
      <c r="S296">
        <v>0</v>
      </c>
      <c r="T296">
        <v>5404</v>
      </c>
      <c r="U296" t="s">
        <v>1371</v>
      </c>
      <c r="V296" t="s">
        <v>43</v>
      </c>
      <c r="W296">
        <v>340061</v>
      </c>
      <c r="X296" t="s">
        <v>1635</v>
      </c>
      <c r="Z296" t="s">
        <v>524</v>
      </c>
      <c r="AA296" t="s">
        <v>34</v>
      </c>
      <c r="AB296" t="s">
        <v>1751</v>
      </c>
    </row>
    <row r="297" spans="1:28" x14ac:dyDescent="0.2">
      <c r="A297">
        <v>3778797</v>
      </c>
      <c r="B297">
        <v>1</v>
      </c>
      <c r="C297" s="12" t="str">
        <f t="shared" si="4"/>
        <v>3778797/1</v>
      </c>
      <c r="D297" t="s">
        <v>820</v>
      </c>
      <c r="E297" t="s">
        <v>28</v>
      </c>
      <c r="F297" t="s">
        <v>29</v>
      </c>
      <c r="G297" t="s">
        <v>30</v>
      </c>
      <c r="H297" t="s">
        <v>524</v>
      </c>
      <c r="I297">
        <v>340032</v>
      </c>
      <c r="J297" t="s">
        <v>1157</v>
      </c>
      <c r="K297" t="s">
        <v>1722</v>
      </c>
      <c r="L297" t="s">
        <v>31</v>
      </c>
      <c r="M297" t="s">
        <v>35</v>
      </c>
      <c r="N297" t="s">
        <v>33</v>
      </c>
      <c r="O297" t="s">
        <v>1623</v>
      </c>
      <c r="Q297">
        <v>6092</v>
      </c>
      <c r="R297">
        <v>0</v>
      </c>
      <c r="S297">
        <v>0</v>
      </c>
      <c r="T297">
        <v>6092</v>
      </c>
      <c r="U297" t="s">
        <v>1390</v>
      </c>
      <c r="V297" t="s">
        <v>42</v>
      </c>
      <c r="W297">
        <v>340055</v>
      </c>
      <c r="X297" t="s">
        <v>1624</v>
      </c>
      <c r="Z297" t="s">
        <v>524</v>
      </c>
      <c r="AA297" t="s">
        <v>34</v>
      </c>
      <c r="AB297" t="s">
        <v>1751</v>
      </c>
    </row>
    <row r="298" spans="1:28" x14ac:dyDescent="0.2">
      <c r="A298">
        <v>3048136</v>
      </c>
      <c r="B298">
        <v>1</v>
      </c>
      <c r="C298" s="12" t="str">
        <f t="shared" si="4"/>
        <v>3048136/1</v>
      </c>
      <c r="D298" t="s">
        <v>821</v>
      </c>
      <c r="E298" t="s">
        <v>28</v>
      </c>
      <c r="F298" t="s">
        <v>29</v>
      </c>
      <c r="G298" t="s">
        <v>30</v>
      </c>
      <c r="H298" t="s">
        <v>524</v>
      </c>
      <c r="I298">
        <v>340032</v>
      </c>
      <c r="J298" t="s">
        <v>1157</v>
      </c>
      <c r="K298" t="s">
        <v>1699</v>
      </c>
      <c r="L298" t="s">
        <v>31</v>
      </c>
      <c r="M298" t="s">
        <v>1620</v>
      </c>
      <c r="N298" t="s">
        <v>33</v>
      </c>
      <c r="O298" t="s">
        <v>1623</v>
      </c>
      <c r="Q298">
        <v>6921</v>
      </c>
      <c r="R298">
        <v>0</v>
      </c>
      <c r="S298">
        <v>0</v>
      </c>
      <c r="T298">
        <v>6921</v>
      </c>
      <c r="U298" t="s">
        <v>1391</v>
      </c>
      <c r="V298" t="s">
        <v>48</v>
      </c>
      <c r="W298">
        <v>340043</v>
      </c>
      <c r="X298" t="s">
        <v>1628</v>
      </c>
      <c r="Z298" t="s">
        <v>524</v>
      </c>
      <c r="AA298" t="s">
        <v>34</v>
      </c>
      <c r="AB298" t="s">
        <v>1751</v>
      </c>
    </row>
    <row r="299" spans="1:28" x14ac:dyDescent="0.2">
      <c r="A299">
        <v>3119262</v>
      </c>
      <c r="B299">
        <v>1</v>
      </c>
      <c r="C299" s="12" t="str">
        <f t="shared" si="4"/>
        <v>3119262/1</v>
      </c>
      <c r="D299" t="s">
        <v>822</v>
      </c>
      <c r="E299" t="s">
        <v>28</v>
      </c>
      <c r="F299" t="s">
        <v>29</v>
      </c>
      <c r="G299" t="s">
        <v>30</v>
      </c>
      <c r="H299" t="s">
        <v>524</v>
      </c>
      <c r="I299">
        <v>340034</v>
      </c>
      <c r="J299" t="s">
        <v>1156</v>
      </c>
      <c r="K299" t="s">
        <v>1645</v>
      </c>
      <c r="L299" t="s">
        <v>31</v>
      </c>
      <c r="M299" t="s">
        <v>43</v>
      </c>
      <c r="N299" t="s">
        <v>33</v>
      </c>
      <c r="O299" t="s">
        <v>1623</v>
      </c>
      <c r="Q299">
        <v>5763</v>
      </c>
      <c r="R299">
        <v>0</v>
      </c>
      <c r="S299">
        <v>0</v>
      </c>
      <c r="T299">
        <v>5763</v>
      </c>
      <c r="U299" t="s">
        <v>1392</v>
      </c>
      <c r="V299" t="s">
        <v>1619</v>
      </c>
      <c r="W299">
        <v>340061</v>
      </c>
      <c r="X299" t="s">
        <v>1635</v>
      </c>
      <c r="Z299" t="s">
        <v>524</v>
      </c>
      <c r="AA299" t="s">
        <v>34</v>
      </c>
      <c r="AB299" t="s">
        <v>1751</v>
      </c>
    </row>
    <row r="300" spans="1:28" x14ac:dyDescent="0.2">
      <c r="A300">
        <v>3119238</v>
      </c>
      <c r="B300">
        <v>1</v>
      </c>
      <c r="C300" s="12" t="str">
        <f t="shared" si="4"/>
        <v>3119238/1</v>
      </c>
      <c r="D300" t="s">
        <v>823</v>
      </c>
      <c r="E300" t="s">
        <v>28</v>
      </c>
      <c r="F300" t="s">
        <v>29</v>
      </c>
      <c r="G300" t="s">
        <v>30</v>
      </c>
      <c r="H300" t="s">
        <v>524</v>
      </c>
      <c r="I300">
        <v>340032</v>
      </c>
      <c r="J300" t="s">
        <v>1157</v>
      </c>
      <c r="K300" t="s">
        <v>1629</v>
      </c>
      <c r="L300" t="s">
        <v>31</v>
      </c>
      <c r="M300" t="s">
        <v>40</v>
      </c>
      <c r="N300" t="s">
        <v>33</v>
      </c>
      <c r="O300" t="s">
        <v>1623</v>
      </c>
      <c r="Q300">
        <v>5633</v>
      </c>
      <c r="R300">
        <v>0</v>
      </c>
      <c r="S300">
        <v>0</v>
      </c>
      <c r="T300">
        <v>5633</v>
      </c>
      <c r="U300" t="s">
        <v>1164</v>
      </c>
      <c r="V300" t="s">
        <v>40</v>
      </c>
      <c r="W300">
        <v>340043</v>
      </c>
      <c r="X300" t="s">
        <v>1628</v>
      </c>
      <c r="Z300" t="s">
        <v>524</v>
      </c>
      <c r="AA300" t="s">
        <v>34</v>
      </c>
      <c r="AB300" t="s">
        <v>1751</v>
      </c>
    </row>
    <row r="301" spans="1:28" x14ac:dyDescent="0.2">
      <c r="A301">
        <v>3871142</v>
      </c>
      <c r="B301">
        <v>1</v>
      </c>
      <c r="C301" s="12" t="str">
        <f t="shared" si="4"/>
        <v>3871142/1</v>
      </c>
      <c r="D301" t="s">
        <v>824</v>
      </c>
      <c r="E301" t="s">
        <v>28</v>
      </c>
      <c r="F301" t="s">
        <v>29</v>
      </c>
      <c r="G301" t="s">
        <v>30</v>
      </c>
      <c r="H301" t="s">
        <v>524</v>
      </c>
      <c r="I301">
        <v>340032</v>
      </c>
      <c r="J301" t="s">
        <v>1157</v>
      </c>
      <c r="K301" t="s">
        <v>1725</v>
      </c>
      <c r="L301" t="s">
        <v>31</v>
      </c>
      <c r="M301" t="s">
        <v>35</v>
      </c>
      <c r="N301" t="s">
        <v>33</v>
      </c>
      <c r="O301" t="s">
        <v>1623</v>
      </c>
      <c r="Q301">
        <v>4237</v>
      </c>
      <c r="R301">
        <v>0</v>
      </c>
      <c r="S301">
        <v>0</v>
      </c>
      <c r="T301">
        <v>4237</v>
      </c>
      <c r="U301" t="s">
        <v>1393</v>
      </c>
      <c r="V301" t="s">
        <v>35</v>
      </c>
      <c r="W301">
        <v>340051</v>
      </c>
      <c r="X301" t="s">
        <v>1705</v>
      </c>
      <c r="Z301" t="s">
        <v>524</v>
      </c>
      <c r="AA301" t="s">
        <v>34</v>
      </c>
      <c r="AB301" t="s">
        <v>1751</v>
      </c>
    </row>
    <row r="302" spans="1:28" x14ac:dyDescent="0.2">
      <c r="A302">
        <v>3043878</v>
      </c>
      <c r="B302">
        <v>1</v>
      </c>
      <c r="C302" s="12" t="str">
        <f t="shared" si="4"/>
        <v>3043878/1</v>
      </c>
      <c r="D302" t="s">
        <v>825</v>
      </c>
      <c r="E302" t="s">
        <v>28</v>
      </c>
      <c r="F302" t="s">
        <v>29</v>
      </c>
      <c r="G302" t="s">
        <v>30</v>
      </c>
      <c r="H302" t="s">
        <v>524</v>
      </c>
      <c r="I302">
        <v>340034</v>
      </c>
      <c r="J302" t="s">
        <v>1156</v>
      </c>
      <c r="K302" t="s">
        <v>1661</v>
      </c>
      <c r="L302" t="s">
        <v>31</v>
      </c>
      <c r="M302" t="s">
        <v>1656</v>
      </c>
      <c r="N302" t="s">
        <v>33</v>
      </c>
      <c r="O302" t="s">
        <v>1623</v>
      </c>
      <c r="Q302">
        <v>10625</v>
      </c>
      <c r="R302">
        <v>0</v>
      </c>
      <c r="S302">
        <v>0</v>
      </c>
      <c r="T302">
        <v>10625</v>
      </c>
      <c r="U302" t="s">
        <v>1729</v>
      </c>
      <c r="V302" t="s">
        <v>1617</v>
      </c>
      <c r="W302">
        <v>340064</v>
      </c>
      <c r="X302" t="s">
        <v>1643</v>
      </c>
      <c r="Z302" t="s">
        <v>524</v>
      </c>
      <c r="AA302" t="s">
        <v>34</v>
      </c>
      <c r="AB302" t="s">
        <v>1751</v>
      </c>
    </row>
    <row r="303" spans="1:28" x14ac:dyDescent="0.2">
      <c r="A303">
        <v>3590810</v>
      </c>
      <c r="B303">
        <v>2</v>
      </c>
      <c r="C303" s="12" t="str">
        <f t="shared" si="4"/>
        <v>3590810/2</v>
      </c>
      <c r="D303" t="s">
        <v>826</v>
      </c>
      <c r="E303" t="s">
        <v>28</v>
      </c>
      <c r="F303" t="s">
        <v>29</v>
      </c>
      <c r="G303" t="s">
        <v>30</v>
      </c>
      <c r="H303" t="s">
        <v>524</v>
      </c>
      <c r="I303">
        <v>340032</v>
      </c>
      <c r="J303" t="s">
        <v>1157</v>
      </c>
      <c r="K303" t="s">
        <v>1683</v>
      </c>
      <c r="L303" t="s">
        <v>31</v>
      </c>
      <c r="M303" t="s">
        <v>35</v>
      </c>
      <c r="N303" t="s">
        <v>33</v>
      </c>
      <c r="O303" t="s">
        <v>1623</v>
      </c>
      <c r="Q303">
        <v>4864</v>
      </c>
      <c r="R303">
        <v>0</v>
      </c>
      <c r="S303">
        <v>0</v>
      </c>
      <c r="T303">
        <v>4864</v>
      </c>
      <c r="U303" t="s">
        <v>1395</v>
      </c>
      <c r="V303" t="s">
        <v>32</v>
      </c>
      <c r="W303">
        <v>340048</v>
      </c>
      <c r="X303" t="s">
        <v>1649</v>
      </c>
      <c r="Z303" t="s">
        <v>524</v>
      </c>
      <c r="AA303" t="s">
        <v>34</v>
      </c>
      <c r="AB303" t="s">
        <v>1751</v>
      </c>
    </row>
    <row r="304" spans="1:28" x14ac:dyDescent="0.2">
      <c r="A304">
        <v>3872335</v>
      </c>
      <c r="B304">
        <v>1</v>
      </c>
      <c r="C304" s="12" t="str">
        <f t="shared" si="4"/>
        <v>3872335/1</v>
      </c>
      <c r="D304" t="s">
        <v>827</v>
      </c>
      <c r="E304" t="s">
        <v>28</v>
      </c>
      <c r="F304" t="s">
        <v>29</v>
      </c>
      <c r="G304" t="s">
        <v>30</v>
      </c>
      <c r="H304" t="s">
        <v>524</v>
      </c>
      <c r="I304">
        <v>340035</v>
      </c>
      <c r="J304" t="s">
        <v>1159</v>
      </c>
      <c r="K304" t="s">
        <v>1679</v>
      </c>
      <c r="L304" t="s">
        <v>31</v>
      </c>
      <c r="M304" t="s">
        <v>44</v>
      </c>
      <c r="N304" t="s">
        <v>33</v>
      </c>
      <c r="O304" t="s">
        <v>1623</v>
      </c>
      <c r="Q304">
        <v>5064</v>
      </c>
      <c r="R304">
        <v>0</v>
      </c>
      <c r="S304">
        <v>0</v>
      </c>
      <c r="T304">
        <v>5064</v>
      </c>
      <c r="U304" t="s">
        <v>1396</v>
      </c>
      <c r="V304" t="s">
        <v>37</v>
      </c>
      <c r="W304">
        <v>340068</v>
      </c>
      <c r="X304" t="s">
        <v>1653</v>
      </c>
      <c r="Z304" t="s">
        <v>524</v>
      </c>
      <c r="AB304" t="s">
        <v>1751</v>
      </c>
    </row>
    <row r="305" spans="1:28" x14ac:dyDescent="0.2">
      <c r="A305">
        <v>3810470</v>
      </c>
      <c r="B305">
        <v>1</v>
      </c>
      <c r="C305" s="12" t="str">
        <f t="shared" si="4"/>
        <v>3810470/1</v>
      </c>
      <c r="D305" t="s">
        <v>828</v>
      </c>
      <c r="E305" t="s">
        <v>41</v>
      </c>
      <c r="F305" t="s">
        <v>29</v>
      </c>
      <c r="G305" t="s">
        <v>30</v>
      </c>
      <c r="H305" t="s">
        <v>524</v>
      </c>
      <c r="I305">
        <v>340034</v>
      </c>
      <c r="J305" t="s">
        <v>1156</v>
      </c>
      <c r="K305" t="s">
        <v>1629</v>
      </c>
      <c r="L305" t="s">
        <v>31</v>
      </c>
      <c r="M305" t="s">
        <v>36</v>
      </c>
      <c r="N305" t="s">
        <v>33</v>
      </c>
      <c r="O305" t="s">
        <v>1623</v>
      </c>
      <c r="Q305">
        <v>4579</v>
      </c>
      <c r="R305">
        <v>0</v>
      </c>
      <c r="S305">
        <v>0</v>
      </c>
      <c r="T305">
        <v>4579</v>
      </c>
      <c r="U305" t="s">
        <v>1397</v>
      </c>
      <c r="V305" t="s">
        <v>35</v>
      </c>
      <c r="W305">
        <v>340067</v>
      </c>
      <c r="X305" t="s">
        <v>1667</v>
      </c>
      <c r="Z305" t="s">
        <v>524</v>
      </c>
      <c r="AA305" t="s">
        <v>34</v>
      </c>
      <c r="AB305" t="s">
        <v>1751</v>
      </c>
    </row>
    <row r="306" spans="1:28" x14ac:dyDescent="0.2">
      <c r="A306">
        <v>3881555</v>
      </c>
      <c r="B306">
        <v>1</v>
      </c>
      <c r="C306" s="12" t="str">
        <f t="shared" si="4"/>
        <v>3881555/1</v>
      </c>
      <c r="D306" t="s">
        <v>829</v>
      </c>
      <c r="E306" t="s">
        <v>28</v>
      </c>
      <c r="F306" t="s">
        <v>29</v>
      </c>
      <c r="G306" t="s">
        <v>30</v>
      </c>
      <c r="H306" t="s">
        <v>524</v>
      </c>
      <c r="I306">
        <v>340033</v>
      </c>
      <c r="J306" t="s">
        <v>1158</v>
      </c>
      <c r="K306" t="s">
        <v>1679</v>
      </c>
      <c r="L306" t="s">
        <v>31</v>
      </c>
      <c r="M306" t="s">
        <v>49</v>
      </c>
      <c r="N306" t="s">
        <v>33</v>
      </c>
      <c r="O306" t="s">
        <v>1623</v>
      </c>
      <c r="Q306">
        <v>3971</v>
      </c>
      <c r="R306">
        <v>0</v>
      </c>
      <c r="S306">
        <v>0</v>
      </c>
      <c r="T306">
        <v>3971</v>
      </c>
      <c r="U306" t="s">
        <v>1162</v>
      </c>
      <c r="V306" t="s">
        <v>50</v>
      </c>
      <c r="W306">
        <v>340042</v>
      </c>
      <c r="X306" t="s">
        <v>1632</v>
      </c>
      <c r="Z306" t="s">
        <v>524</v>
      </c>
      <c r="AB306" t="s">
        <v>1751</v>
      </c>
    </row>
    <row r="307" spans="1:28" x14ac:dyDescent="0.2">
      <c r="A307">
        <v>4222318</v>
      </c>
      <c r="B307">
        <v>1</v>
      </c>
      <c r="C307" s="12" t="str">
        <f t="shared" si="4"/>
        <v>4222318/1</v>
      </c>
      <c r="D307" t="s">
        <v>830</v>
      </c>
      <c r="E307" t="s">
        <v>28</v>
      </c>
      <c r="F307" t="s">
        <v>29</v>
      </c>
      <c r="G307" t="s">
        <v>30</v>
      </c>
      <c r="H307" t="s">
        <v>524</v>
      </c>
      <c r="I307">
        <v>340033</v>
      </c>
      <c r="J307" t="s">
        <v>1158</v>
      </c>
      <c r="K307" t="s">
        <v>1629</v>
      </c>
      <c r="L307" t="s">
        <v>31</v>
      </c>
      <c r="M307" t="s">
        <v>38</v>
      </c>
      <c r="N307" t="s">
        <v>33</v>
      </c>
      <c r="O307" t="s">
        <v>1623</v>
      </c>
      <c r="Q307">
        <v>4639</v>
      </c>
      <c r="R307">
        <v>0</v>
      </c>
      <c r="S307">
        <v>0</v>
      </c>
      <c r="T307">
        <v>4639</v>
      </c>
      <c r="U307" t="s">
        <v>1398</v>
      </c>
      <c r="V307" t="s">
        <v>39</v>
      </c>
      <c r="W307">
        <v>340042</v>
      </c>
      <c r="X307" t="s">
        <v>1632</v>
      </c>
      <c r="Z307" t="s">
        <v>524</v>
      </c>
      <c r="AB307" t="s">
        <v>1751</v>
      </c>
    </row>
    <row r="308" spans="1:28" x14ac:dyDescent="0.2">
      <c r="A308">
        <v>3209385</v>
      </c>
      <c r="B308">
        <v>1</v>
      </c>
      <c r="C308" s="12" t="str">
        <f t="shared" si="4"/>
        <v>3209385/1</v>
      </c>
      <c r="D308" t="s">
        <v>831</v>
      </c>
      <c r="E308" t="s">
        <v>28</v>
      </c>
      <c r="F308" t="s">
        <v>29</v>
      </c>
      <c r="G308" t="s">
        <v>30</v>
      </c>
      <c r="H308" t="s">
        <v>524</v>
      </c>
      <c r="I308">
        <v>340034</v>
      </c>
      <c r="J308" t="s">
        <v>1156</v>
      </c>
      <c r="K308" t="s">
        <v>1629</v>
      </c>
      <c r="L308" t="s">
        <v>31</v>
      </c>
      <c r="M308" t="s">
        <v>32</v>
      </c>
      <c r="N308" t="s">
        <v>33</v>
      </c>
      <c r="O308" t="s">
        <v>1623</v>
      </c>
      <c r="Q308">
        <v>5378</v>
      </c>
      <c r="R308">
        <v>0</v>
      </c>
      <c r="S308">
        <v>0</v>
      </c>
      <c r="T308">
        <v>5378</v>
      </c>
      <c r="U308" t="s">
        <v>1276</v>
      </c>
      <c r="V308" t="s">
        <v>42</v>
      </c>
      <c r="W308">
        <v>340067</v>
      </c>
      <c r="X308" t="s">
        <v>1667</v>
      </c>
      <c r="Z308" t="s">
        <v>524</v>
      </c>
      <c r="AA308" t="s">
        <v>34</v>
      </c>
      <c r="AB308" t="s">
        <v>1751</v>
      </c>
    </row>
    <row r="309" spans="1:28" x14ac:dyDescent="0.2">
      <c r="A309">
        <v>3117430</v>
      </c>
      <c r="B309">
        <v>1</v>
      </c>
      <c r="C309" s="12" t="str">
        <f t="shared" si="4"/>
        <v>3117430/1</v>
      </c>
      <c r="D309" t="s">
        <v>832</v>
      </c>
      <c r="E309" t="s">
        <v>28</v>
      </c>
      <c r="F309" t="s">
        <v>29</v>
      </c>
      <c r="G309" t="s">
        <v>30</v>
      </c>
      <c r="H309" t="s">
        <v>524</v>
      </c>
      <c r="I309">
        <v>340034</v>
      </c>
      <c r="J309" t="s">
        <v>1156</v>
      </c>
      <c r="K309" t="s">
        <v>1629</v>
      </c>
      <c r="L309" t="s">
        <v>31</v>
      </c>
      <c r="M309" t="s">
        <v>1618</v>
      </c>
      <c r="N309" t="s">
        <v>33</v>
      </c>
      <c r="O309" t="s">
        <v>1623</v>
      </c>
      <c r="Q309">
        <v>5630</v>
      </c>
      <c r="R309">
        <v>0</v>
      </c>
      <c r="S309">
        <v>0</v>
      </c>
      <c r="T309">
        <v>5630</v>
      </c>
      <c r="U309" t="s">
        <v>1172</v>
      </c>
      <c r="V309" t="s">
        <v>1618</v>
      </c>
      <c r="W309">
        <v>340061</v>
      </c>
      <c r="X309" t="s">
        <v>1635</v>
      </c>
      <c r="Z309" t="s">
        <v>524</v>
      </c>
      <c r="AA309" t="s">
        <v>34</v>
      </c>
      <c r="AB309" t="s">
        <v>1751</v>
      </c>
    </row>
    <row r="310" spans="1:28" x14ac:dyDescent="0.2">
      <c r="A310">
        <v>3881091</v>
      </c>
      <c r="B310">
        <v>1</v>
      </c>
      <c r="C310" s="12" t="str">
        <f t="shared" si="4"/>
        <v>3881091/1</v>
      </c>
      <c r="D310" t="s">
        <v>833</v>
      </c>
      <c r="E310" t="s">
        <v>28</v>
      </c>
      <c r="F310" t="s">
        <v>29</v>
      </c>
      <c r="G310" t="s">
        <v>30</v>
      </c>
      <c r="H310" t="s">
        <v>524</v>
      </c>
      <c r="I310">
        <v>340033</v>
      </c>
      <c r="J310" t="s">
        <v>1158</v>
      </c>
      <c r="K310" t="s">
        <v>1629</v>
      </c>
      <c r="L310" t="s">
        <v>31</v>
      </c>
      <c r="M310" t="s">
        <v>39</v>
      </c>
      <c r="N310" t="s">
        <v>33</v>
      </c>
      <c r="O310" t="s">
        <v>1623</v>
      </c>
      <c r="Q310">
        <v>4193</v>
      </c>
      <c r="R310">
        <v>0</v>
      </c>
      <c r="S310">
        <v>0</v>
      </c>
      <c r="T310">
        <v>4193</v>
      </c>
      <c r="U310" t="s">
        <v>1399</v>
      </c>
      <c r="V310" t="s">
        <v>44</v>
      </c>
      <c r="W310">
        <v>340042</v>
      </c>
      <c r="X310" t="s">
        <v>1632</v>
      </c>
      <c r="Z310" t="s">
        <v>524</v>
      </c>
      <c r="AB310" t="s">
        <v>1751</v>
      </c>
    </row>
    <row r="311" spans="1:28" x14ac:dyDescent="0.2">
      <c r="A311">
        <v>3881113</v>
      </c>
      <c r="B311">
        <v>1</v>
      </c>
      <c r="C311" s="12" t="str">
        <f t="shared" si="4"/>
        <v>3881113/1</v>
      </c>
      <c r="D311" t="s">
        <v>834</v>
      </c>
      <c r="E311" t="s">
        <v>28</v>
      </c>
      <c r="F311" t="s">
        <v>29</v>
      </c>
      <c r="G311" t="s">
        <v>30</v>
      </c>
      <c r="H311" t="s">
        <v>524</v>
      </c>
      <c r="I311">
        <v>340033</v>
      </c>
      <c r="J311" t="s">
        <v>1158</v>
      </c>
      <c r="K311" t="s">
        <v>1629</v>
      </c>
      <c r="L311" t="s">
        <v>31</v>
      </c>
      <c r="M311" t="s">
        <v>38</v>
      </c>
      <c r="N311" t="s">
        <v>33</v>
      </c>
      <c r="O311" t="s">
        <v>1623</v>
      </c>
      <c r="Q311">
        <v>3971</v>
      </c>
      <c r="R311">
        <v>0</v>
      </c>
      <c r="S311">
        <v>0</v>
      </c>
      <c r="T311">
        <v>3971</v>
      </c>
      <c r="U311" t="s">
        <v>1162</v>
      </c>
      <c r="V311" t="s">
        <v>39</v>
      </c>
      <c r="W311">
        <v>340042</v>
      </c>
      <c r="X311" t="s">
        <v>1632</v>
      </c>
      <c r="Z311" t="s">
        <v>524</v>
      </c>
      <c r="AB311" t="s">
        <v>1751</v>
      </c>
    </row>
    <row r="312" spans="1:28" x14ac:dyDescent="0.2">
      <c r="A312">
        <v>3126340</v>
      </c>
      <c r="B312">
        <v>1</v>
      </c>
      <c r="C312" s="12" t="str">
        <f t="shared" si="4"/>
        <v>3126340/1</v>
      </c>
      <c r="D312" t="s">
        <v>835</v>
      </c>
      <c r="E312" t="s">
        <v>28</v>
      </c>
      <c r="F312" t="s">
        <v>29</v>
      </c>
      <c r="G312" t="s">
        <v>30</v>
      </c>
      <c r="H312" t="s">
        <v>524</v>
      </c>
      <c r="I312">
        <v>340032</v>
      </c>
      <c r="J312" t="s">
        <v>1157</v>
      </c>
      <c r="K312" t="s">
        <v>1645</v>
      </c>
      <c r="L312" t="s">
        <v>31</v>
      </c>
      <c r="M312" t="s">
        <v>40</v>
      </c>
      <c r="N312" t="s">
        <v>33</v>
      </c>
      <c r="O312" t="s">
        <v>1623</v>
      </c>
      <c r="Q312">
        <v>5621</v>
      </c>
      <c r="R312">
        <v>0</v>
      </c>
      <c r="S312">
        <v>0</v>
      </c>
      <c r="T312">
        <v>5621</v>
      </c>
      <c r="U312" t="s">
        <v>1207</v>
      </c>
      <c r="V312" t="s">
        <v>40</v>
      </c>
      <c r="W312">
        <v>340050</v>
      </c>
      <c r="X312" t="s">
        <v>1640</v>
      </c>
      <c r="Z312" t="s">
        <v>524</v>
      </c>
      <c r="AA312" t="s">
        <v>34</v>
      </c>
      <c r="AB312" t="s">
        <v>1751</v>
      </c>
    </row>
    <row r="313" spans="1:28" x14ac:dyDescent="0.2">
      <c r="A313">
        <v>3119289</v>
      </c>
      <c r="B313">
        <v>1</v>
      </c>
      <c r="C313" s="12" t="str">
        <f t="shared" si="4"/>
        <v>3119289/1</v>
      </c>
      <c r="D313" t="s">
        <v>836</v>
      </c>
      <c r="E313" t="s">
        <v>28</v>
      </c>
      <c r="F313" t="s">
        <v>29</v>
      </c>
      <c r="G313" t="s">
        <v>30</v>
      </c>
      <c r="H313" t="s">
        <v>524</v>
      </c>
      <c r="I313">
        <v>340032</v>
      </c>
      <c r="J313" t="s">
        <v>1157</v>
      </c>
      <c r="K313" t="s">
        <v>1681</v>
      </c>
      <c r="L313" t="s">
        <v>31</v>
      </c>
      <c r="M313" t="s">
        <v>1616</v>
      </c>
      <c r="N313" t="s">
        <v>33</v>
      </c>
      <c r="O313" t="s">
        <v>1623</v>
      </c>
      <c r="Q313">
        <v>5628</v>
      </c>
      <c r="R313">
        <v>0</v>
      </c>
      <c r="S313">
        <v>0</v>
      </c>
      <c r="T313">
        <v>5628</v>
      </c>
      <c r="U313" t="s">
        <v>1291</v>
      </c>
      <c r="V313" t="s">
        <v>43</v>
      </c>
      <c r="W313">
        <v>340043</v>
      </c>
      <c r="X313" t="s">
        <v>1628</v>
      </c>
      <c r="Z313" t="s">
        <v>524</v>
      </c>
      <c r="AA313" t="s">
        <v>34</v>
      </c>
      <c r="AB313" t="s">
        <v>1751</v>
      </c>
    </row>
    <row r="314" spans="1:28" x14ac:dyDescent="0.2">
      <c r="A314">
        <v>3029107</v>
      </c>
      <c r="B314">
        <v>1</v>
      </c>
      <c r="C314" s="12" t="str">
        <f t="shared" si="4"/>
        <v>3029107/1</v>
      </c>
      <c r="D314" t="s">
        <v>837</v>
      </c>
      <c r="E314" t="s">
        <v>28</v>
      </c>
      <c r="F314" t="s">
        <v>29</v>
      </c>
      <c r="G314" t="s">
        <v>30</v>
      </c>
      <c r="H314" t="s">
        <v>524</v>
      </c>
      <c r="I314">
        <v>340032</v>
      </c>
      <c r="J314" t="s">
        <v>1157</v>
      </c>
      <c r="K314" t="s">
        <v>1633</v>
      </c>
      <c r="L314" t="s">
        <v>31</v>
      </c>
      <c r="M314" t="s">
        <v>1697</v>
      </c>
      <c r="N314" t="s">
        <v>33</v>
      </c>
      <c r="O314" t="s">
        <v>1623</v>
      </c>
      <c r="Q314">
        <v>11713</v>
      </c>
      <c r="R314">
        <v>0</v>
      </c>
      <c r="S314">
        <v>0</v>
      </c>
      <c r="T314">
        <v>11713</v>
      </c>
      <c r="U314" t="s">
        <v>1400</v>
      </c>
      <c r="V314" t="s">
        <v>1621</v>
      </c>
      <c r="W314">
        <v>340043</v>
      </c>
      <c r="X314" t="s">
        <v>1628</v>
      </c>
      <c r="Z314" t="s">
        <v>524</v>
      </c>
      <c r="AA314" t="s">
        <v>34</v>
      </c>
      <c r="AB314" t="s">
        <v>1751</v>
      </c>
    </row>
    <row r="315" spans="1:28" x14ac:dyDescent="0.2">
      <c r="A315">
        <v>3880435</v>
      </c>
      <c r="B315">
        <v>1</v>
      </c>
      <c r="C315" s="12" t="str">
        <f t="shared" si="4"/>
        <v>3880435/1</v>
      </c>
      <c r="D315" t="s">
        <v>838</v>
      </c>
      <c r="E315" t="s">
        <v>28</v>
      </c>
      <c r="F315" t="s">
        <v>29</v>
      </c>
      <c r="G315" t="s">
        <v>30</v>
      </c>
      <c r="H315" t="s">
        <v>524</v>
      </c>
      <c r="I315">
        <v>340032</v>
      </c>
      <c r="J315" t="s">
        <v>1157</v>
      </c>
      <c r="K315" t="s">
        <v>1627</v>
      </c>
      <c r="L315" t="s">
        <v>31</v>
      </c>
      <c r="M315" t="s">
        <v>35</v>
      </c>
      <c r="N315" t="s">
        <v>33</v>
      </c>
      <c r="O315" t="s">
        <v>1623</v>
      </c>
      <c r="Q315">
        <v>3968</v>
      </c>
      <c r="R315">
        <v>0</v>
      </c>
      <c r="S315">
        <v>0</v>
      </c>
      <c r="T315">
        <v>3968</v>
      </c>
      <c r="U315" t="s">
        <v>58</v>
      </c>
      <c r="V315" t="s">
        <v>35</v>
      </c>
      <c r="W315">
        <v>340050</v>
      </c>
      <c r="X315" t="s">
        <v>1640</v>
      </c>
      <c r="Z315" t="s">
        <v>524</v>
      </c>
      <c r="AA315" t="s">
        <v>34</v>
      </c>
      <c r="AB315" t="s">
        <v>1751</v>
      </c>
    </row>
    <row r="316" spans="1:28" x14ac:dyDescent="0.2">
      <c r="A316">
        <v>3874605</v>
      </c>
      <c r="B316">
        <v>1</v>
      </c>
      <c r="C316" s="12" t="str">
        <f t="shared" si="4"/>
        <v>3874605/1</v>
      </c>
      <c r="D316" t="s">
        <v>839</v>
      </c>
      <c r="E316" t="s">
        <v>28</v>
      </c>
      <c r="F316" t="s">
        <v>29</v>
      </c>
      <c r="G316" t="s">
        <v>30</v>
      </c>
      <c r="H316" t="s">
        <v>524</v>
      </c>
      <c r="I316">
        <v>340032</v>
      </c>
      <c r="J316" t="s">
        <v>1157</v>
      </c>
      <c r="K316" t="s">
        <v>1690</v>
      </c>
      <c r="L316" t="s">
        <v>31</v>
      </c>
      <c r="M316" t="s">
        <v>35</v>
      </c>
      <c r="N316" t="s">
        <v>33</v>
      </c>
      <c r="O316" t="s">
        <v>1623</v>
      </c>
      <c r="Q316">
        <v>3992</v>
      </c>
      <c r="R316">
        <v>0</v>
      </c>
      <c r="S316">
        <v>0</v>
      </c>
      <c r="T316">
        <v>3992</v>
      </c>
      <c r="U316" t="s">
        <v>1301</v>
      </c>
      <c r="V316" t="s">
        <v>35</v>
      </c>
      <c r="W316">
        <v>340050</v>
      </c>
      <c r="X316" t="s">
        <v>1640</v>
      </c>
      <c r="Z316" t="s">
        <v>524</v>
      </c>
      <c r="AA316" t="s">
        <v>34</v>
      </c>
      <c r="AB316" t="s">
        <v>1751</v>
      </c>
    </row>
    <row r="317" spans="1:28" x14ac:dyDescent="0.2">
      <c r="A317">
        <v>3882616</v>
      </c>
      <c r="B317">
        <v>1</v>
      </c>
      <c r="C317" s="12" t="str">
        <f t="shared" si="4"/>
        <v>3882616/1</v>
      </c>
      <c r="D317" t="s">
        <v>840</v>
      </c>
      <c r="E317" t="s">
        <v>28</v>
      </c>
      <c r="F317" t="s">
        <v>29</v>
      </c>
      <c r="G317" t="s">
        <v>30</v>
      </c>
      <c r="H317" t="s">
        <v>524</v>
      </c>
      <c r="I317">
        <v>340033</v>
      </c>
      <c r="J317" t="s">
        <v>1158</v>
      </c>
      <c r="K317" t="s">
        <v>1629</v>
      </c>
      <c r="L317" t="s">
        <v>31</v>
      </c>
      <c r="M317" t="s">
        <v>38</v>
      </c>
      <c r="N317" t="s">
        <v>33</v>
      </c>
      <c r="O317" t="s">
        <v>1623</v>
      </c>
      <c r="Q317">
        <v>3953</v>
      </c>
      <c r="R317">
        <v>0</v>
      </c>
      <c r="S317">
        <v>0</v>
      </c>
      <c r="T317">
        <v>3953</v>
      </c>
      <c r="U317" t="s">
        <v>1361</v>
      </c>
      <c r="V317" t="s">
        <v>39</v>
      </c>
      <c r="W317">
        <v>340042</v>
      </c>
      <c r="X317" t="s">
        <v>1632</v>
      </c>
      <c r="Z317" t="s">
        <v>524</v>
      </c>
      <c r="AB317" t="s">
        <v>1751</v>
      </c>
    </row>
    <row r="318" spans="1:28" x14ac:dyDescent="0.2">
      <c r="A318">
        <v>3115402</v>
      </c>
      <c r="B318">
        <v>2</v>
      </c>
      <c r="C318" s="12" t="str">
        <f t="shared" si="4"/>
        <v>3115402/2</v>
      </c>
      <c r="D318" t="s">
        <v>841</v>
      </c>
      <c r="E318" t="s">
        <v>28</v>
      </c>
      <c r="F318" t="s">
        <v>29</v>
      </c>
      <c r="G318" t="s">
        <v>30</v>
      </c>
      <c r="H318" t="s">
        <v>524</v>
      </c>
      <c r="I318">
        <v>340033</v>
      </c>
      <c r="J318" t="s">
        <v>1158</v>
      </c>
      <c r="K318" t="s">
        <v>1691</v>
      </c>
      <c r="L318" t="s">
        <v>31</v>
      </c>
      <c r="M318" t="s">
        <v>50</v>
      </c>
      <c r="N318" t="s">
        <v>59</v>
      </c>
      <c r="O318" t="s">
        <v>1623</v>
      </c>
      <c r="Q318">
        <v>5635</v>
      </c>
      <c r="R318">
        <v>0</v>
      </c>
      <c r="S318">
        <v>0</v>
      </c>
      <c r="T318">
        <v>5635</v>
      </c>
      <c r="U318" t="s">
        <v>1191</v>
      </c>
      <c r="V318" t="s">
        <v>44</v>
      </c>
      <c r="W318">
        <v>340042</v>
      </c>
      <c r="X318" t="s">
        <v>1632</v>
      </c>
      <c r="Z318" t="s">
        <v>524</v>
      </c>
      <c r="AB318" t="s">
        <v>1751</v>
      </c>
    </row>
    <row r="319" spans="1:28" x14ac:dyDescent="0.2">
      <c r="A319">
        <v>3124797</v>
      </c>
      <c r="B319">
        <v>1</v>
      </c>
      <c r="C319" s="12" t="str">
        <f t="shared" si="4"/>
        <v>3124797/1</v>
      </c>
      <c r="D319" t="s">
        <v>842</v>
      </c>
      <c r="E319" t="s">
        <v>28</v>
      </c>
      <c r="F319" t="s">
        <v>29</v>
      </c>
      <c r="G319" t="s">
        <v>30</v>
      </c>
      <c r="H319" t="s">
        <v>524</v>
      </c>
      <c r="I319">
        <v>340034</v>
      </c>
      <c r="J319" t="s">
        <v>1156</v>
      </c>
      <c r="K319" t="s">
        <v>1691</v>
      </c>
      <c r="L319" t="s">
        <v>31</v>
      </c>
      <c r="M319" t="s">
        <v>1618</v>
      </c>
      <c r="N319" t="s">
        <v>33</v>
      </c>
      <c r="O319" t="s">
        <v>1623</v>
      </c>
      <c r="Q319">
        <v>5623</v>
      </c>
      <c r="R319">
        <v>0</v>
      </c>
      <c r="S319">
        <v>0</v>
      </c>
      <c r="T319">
        <v>5623</v>
      </c>
      <c r="U319" t="s">
        <v>1305</v>
      </c>
      <c r="V319" t="s">
        <v>1618</v>
      </c>
      <c r="W319">
        <v>340061</v>
      </c>
      <c r="X319" t="s">
        <v>1635</v>
      </c>
      <c r="Z319" t="s">
        <v>524</v>
      </c>
      <c r="AA319" t="s">
        <v>34</v>
      </c>
      <c r="AB319" t="s">
        <v>1751</v>
      </c>
    </row>
    <row r="320" spans="1:28" x14ac:dyDescent="0.2">
      <c r="A320">
        <v>3191990</v>
      </c>
      <c r="B320">
        <v>1</v>
      </c>
      <c r="C320" s="12" t="str">
        <f t="shared" si="4"/>
        <v>3191990/1</v>
      </c>
      <c r="D320" t="s">
        <v>843</v>
      </c>
      <c r="E320" t="s">
        <v>28</v>
      </c>
      <c r="F320" t="s">
        <v>29</v>
      </c>
      <c r="G320" t="s">
        <v>30</v>
      </c>
      <c r="H320" t="s">
        <v>524</v>
      </c>
      <c r="I320">
        <v>340034</v>
      </c>
      <c r="J320" t="s">
        <v>1156</v>
      </c>
      <c r="K320" t="s">
        <v>1730</v>
      </c>
      <c r="L320" t="s">
        <v>31</v>
      </c>
      <c r="M320" t="s">
        <v>32</v>
      </c>
      <c r="N320" t="s">
        <v>33</v>
      </c>
      <c r="O320" t="s">
        <v>1623</v>
      </c>
      <c r="Q320">
        <v>5504</v>
      </c>
      <c r="R320">
        <v>0</v>
      </c>
      <c r="S320">
        <v>0</v>
      </c>
      <c r="T320">
        <v>5504</v>
      </c>
      <c r="U320" t="s">
        <v>1287</v>
      </c>
      <c r="V320" t="s">
        <v>1616</v>
      </c>
      <c r="W320">
        <v>340061</v>
      </c>
      <c r="X320" t="s">
        <v>1635</v>
      </c>
      <c r="Z320" t="s">
        <v>524</v>
      </c>
      <c r="AA320" t="s">
        <v>34</v>
      </c>
      <c r="AB320" t="s">
        <v>1751</v>
      </c>
    </row>
    <row r="321" spans="1:28" x14ac:dyDescent="0.2">
      <c r="A321">
        <v>3614247</v>
      </c>
      <c r="B321">
        <v>1</v>
      </c>
      <c r="C321" s="12" t="str">
        <f t="shared" si="4"/>
        <v>3614247/1</v>
      </c>
      <c r="D321" t="s">
        <v>844</v>
      </c>
      <c r="E321" t="s">
        <v>28</v>
      </c>
      <c r="F321" t="s">
        <v>29</v>
      </c>
      <c r="G321" t="s">
        <v>30</v>
      </c>
      <c r="H321" t="s">
        <v>524</v>
      </c>
      <c r="I321">
        <v>340034</v>
      </c>
      <c r="J321" t="s">
        <v>1156</v>
      </c>
      <c r="K321" t="s">
        <v>1678</v>
      </c>
      <c r="L321" t="s">
        <v>31</v>
      </c>
      <c r="M321" t="s">
        <v>35</v>
      </c>
      <c r="N321" t="s">
        <v>33</v>
      </c>
      <c r="O321" t="s">
        <v>1623</v>
      </c>
      <c r="Q321">
        <v>4789</v>
      </c>
      <c r="R321">
        <v>0</v>
      </c>
      <c r="S321">
        <v>0</v>
      </c>
      <c r="T321">
        <v>4789</v>
      </c>
      <c r="U321" t="s">
        <v>1401</v>
      </c>
      <c r="V321" t="s">
        <v>32</v>
      </c>
      <c r="W321">
        <v>340061</v>
      </c>
      <c r="X321" t="s">
        <v>1635</v>
      </c>
      <c r="Z321" t="s">
        <v>524</v>
      </c>
      <c r="AA321" t="s">
        <v>34</v>
      </c>
      <c r="AB321" t="s">
        <v>1751</v>
      </c>
    </row>
    <row r="322" spans="1:28" x14ac:dyDescent="0.2">
      <c r="A322">
        <v>3176649</v>
      </c>
      <c r="B322">
        <v>1</v>
      </c>
      <c r="C322" s="12" t="str">
        <f t="shared" ref="C322:C385" si="5">CONCATENATE(A322,"/",B322)</f>
        <v>3176649/1</v>
      </c>
      <c r="D322" t="s">
        <v>845</v>
      </c>
      <c r="E322" t="s">
        <v>28</v>
      </c>
      <c r="F322" t="s">
        <v>29</v>
      </c>
      <c r="G322" t="s">
        <v>30</v>
      </c>
      <c r="H322" t="s">
        <v>524</v>
      </c>
      <c r="I322">
        <v>340034</v>
      </c>
      <c r="J322" t="s">
        <v>1156</v>
      </c>
      <c r="K322" t="s">
        <v>1625</v>
      </c>
      <c r="L322" t="s">
        <v>31</v>
      </c>
      <c r="M322" t="s">
        <v>35</v>
      </c>
      <c r="N322" t="s">
        <v>59</v>
      </c>
      <c r="O322" t="s">
        <v>1623</v>
      </c>
      <c r="Q322">
        <v>4970</v>
      </c>
      <c r="R322">
        <v>0</v>
      </c>
      <c r="S322">
        <v>0</v>
      </c>
      <c r="T322">
        <v>4970</v>
      </c>
      <c r="U322" t="s">
        <v>1402</v>
      </c>
      <c r="V322" t="s">
        <v>32</v>
      </c>
      <c r="W322">
        <v>340061</v>
      </c>
      <c r="X322" t="s">
        <v>1635</v>
      </c>
      <c r="Z322" t="s">
        <v>524</v>
      </c>
      <c r="AA322" t="s">
        <v>34</v>
      </c>
      <c r="AB322" t="s">
        <v>1751</v>
      </c>
    </row>
    <row r="323" spans="1:28" x14ac:dyDescent="0.2">
      <c r="A323">
        <v>3124991</v>
      </c>
      <c r="B323">
        <v>1</v>
      </c>
      <c r="C323" s="12" t="str">
        <f t="shared" si="5"/>
        <v>3124991/1</v>
      </c>
      <c r="D323" t="s">
        <v>846</v>
      </c>
      <c r="E323" t="s">
        <v>41</v>
      </c>
      <c r="F323" t="s">
        <v>29</v>
      </c>
      <c r="G323" t="s">
        <v>30</v>
      </c>
      <c r="H323" t="s">
        <v>524</v>
      </c>
      <c r="I323">
        <v>340032</v>
      </c>
      <c r="J323" t="s">
        <v>1157</v>
      </c>
      <c r="K323" t="s">
        <v>1710</v>
      </c>
      <c r="L323" t="s">
        <v>31</v>
      </c>
      <c r="M323" t="s">
        <v>1616</v>
      </c>
      <c r="N323" t="s">
        <v>33</v>
      </c>
      <c r="O323" t="s">
        <v>1623</v>
      </c>
      <c r="Q323">
        <v>8475</v>
      </c>
      <c r="R323">
        <v>0</v>
      </c>
      <c r="S323">
        <v>0</v>
      </c>
      <c r="T323">
        <v>8475</v>
      </c>
      <c r="U323" t="s">
        <v>1403</v>
      </c>
      <c r="V323" t="s">
        <v>43</v>
      </c>
      <c r="W323">
        <v>340043</v>
      </c>
      <c r="X323" t="s">
        <v>1628</v>
      </c>
      <c r="Z323" t="s">
        <v>524</v>
      </c>
      <c r="AA323" t="s">
        <v>34</v>
      </c>
      <c r="AB323" t="s">
        <v>1751</v>
      </c>
    </row>
    <row r="324" spans="1:28" x14ac:dyDescent="0.2">
      <c r="A324">
        <v>2691787</v>
      </c>
      <c r="B324">
        <v>2</v>
      </c>
      <c r="C324" s="12" t="str">
        <f t="shared" si="5"/>
        <v>2691787/2</v>
      </c>
      <c r="D324" t="s">
        <v>847</v>
      </c>
      <c r="E324" t="s">
        <v>28</v>
      </c>
      <c r="F324" t="s">
        <v>29</v>
      </c>
      <c r="G324" t="s">
        <v>30</v>
      </c>
      <c r="H324" t="s">
        <v>524</v>
      </c>
      <c r="I324">
        <v>340033</v>
      </c>
      <c r="J324" t="s">
        <v>1158</v>
      </c>
      <c r="K324" t="s">
        <v>1629</v>
      </c>
      <c r="L324" t="s">
        <v>31</v>
      </c>
      <c r="M324" t="s">
        <v>35</v>
      </c>
      <c r="N324" t="s">
        <v>33</v>
      </c>
      <c r="O324" t="s">
        <v>1623</v>
      </c>
      <c r="Q324">
        <v>8126</v>
      </c>
      <c r="R324">
        <v>0</v>
      </c>
      <c r="S324">
        <v>0</v>
      </c>
      <c r="T324">
        <v>8126</v>
      </c>
      <c r="U324" t="s">
        <v>1404</v>
      </c>
      <c r="V324" t="s">
        <v>42</v>
      </c>
      <c r="W324">
        <v>340042</v>
      </c>
      <c r="X324" t="s">
        <v>1632</v>
      </c>
      <c r="Z324" t="s">
        <v>524</v>
      </c>
      <c r="AB324" t="s">
        <v>1751</v>
      </c>
    </row>
    <row r="325" spans="1:28" x14ac:dyDescent="0.2">
      <c r="A325">
        <v>3528812</v>
      </c>
      <c r="B325">
        <v>1</v>
      </c>
      <c r="C325" s="12" t="str">
        <f t="shared" si="5"/>
        <v>3528812/1</v>
      </c>
      <c r="D325" t="s">
        <v>848</v>
      </c>
      <c r="E325" t="s">
        <v>28</v>
      </c>
      <c r="F325" t="s">
        <v>29</v>
      </c>
      <c r="G325" t="s">
        <v>30</v>
      </c>
      <c r="H325" t="s">
        <v>524</v>
      </c>
      <c r="I325">
        <v>340032</v>
      </c>
      <c r="J325" t="s">
        <v>1157</v>
      </c>
      <c r="K325" t="s">
        <v>1629</v>
      </c>
      <c r="L325" t="s">
        <v>31</v>
      </c>
      <c r="M325" t="s">
        <v>43</v>
      </c>
      <c r="N325" t="s">
        <v>33</v>
      </c>
      <c r="O325" t="s">
        <v>1623</v>
      </c>
      <c r="Q325">
        <v>5070</v>
      </c>
      <c r="R325">
        <v>0</v>
      </c>
      <c r="S325">
        <v>0</v>
      </c>
      <c r="T325">
        <v>5070</v>
      </c>
      <c r="U325" t="s">
        <v>1405</v>
      </c>
      <c r="V325" t="s">
        <v>43</v>
      </c>
      <c r="W325">
        <v>340043</v>
      </c>
      <c r="X325" t="s">
        <v>1628</v>
      </c>
      <c r="Z325" t="s">
        <v>524</v>
      </c>
      <c r="AA325" t="s">
        <v>34</v>
      </c>
      <c r="AB325" t="s">
        <v>1751</v>
      </c>
    </row>
    <row r="326" spans="1:28" x14ac:dyDescent="0.2">
      <c r="A326">
        <v>3040062</v>
      </c>
      <c r="B326">
        <v>1</v>
      </c>
      <c r="C326" s="12" t="str">
        <f t="shared" si="5"/>
        <v>3040062/1</v>
      </c>
      <c r="D326" t="s">
        <v>849</v>
      </c>
      <c r="E326" t="s">
        <v>47</v>
      </c>
      <c r="F326" t="s">
        <v>29</v>
      </c>
      <c r="G326" t="s">
        <v>30</v>
      </c>
      <c r="H326" t="s">
        <v>524</v>
      </c>
      <c r="I326">
        <v>340032</v>
      </c>
      <c r="J326" t="s">
        <v>1157</v>
      </c>
      <c r="K326" t="s">
        <v>1663</v>
      </c>
      <c r="L326" t="s">
        <v>31</v>
      </c>
      <c r="M326" t="s">
        <v>1620</v>
      </c>
      <c r="N326" t="s">
        <v>33</v>
      </c>
      <c r="O326" t="s">
        <v>1623</v>
      </c>
      <c r="Q326">
        <v>8806</v>
      </c>
      <c r="R326">
        <v>0</v>
      </c>
      <c r="S326">
        <v>0</v>
      </c>
      <c r="T326">
        <v>8806</v>
      </c>
      <c r="U326" t="s">
        <v>1406</v>
      </c>
      <c r="V326" t="s">
        <v>48</v>
      </c>
      <c r="W326">
        <v>340055</v>
      </c>
      <c r="X326" t="s">
        <v>1624</v>
      </c>
      <c r="Z326" t="s">
        <v>524</v>
      </c>
      <c r="AA326" t="s">
        <v>1752</v>
      </c>
      <c r="AB326" t="s">
        <v>1751</v>
      </c>
    </row>
    <row r="327" spans="1:28" x14ac:dyDescent="0.2">
      <c r="A327">
        <v>4213602</v>
      </c>
      <c r="B327">
        <v>1</v>
      </c>
      <c r="C327" s="12" t="str">
        <f t="shared" si="5"/>
        <v>4213602/1</v>
      </c>
      <c r="D327" t="s">
        <v>1731</v>
      </c>
      <c r="E327" t="s">
        <v>28</v>
      </c>
      <c r="F327" t="s">
        <v>29</v>
      </c>
      <c r="G327" t="s">
        <v>30</v>
      </c>
      <c r="H327" t="s">
        <v>524</v>
      </c>
      <c r="I327">
        <v>340033</v>
      </c>
      <c r="J327" t="s">
        <v>1158</v>
      </c>
      <c r="K327" t="s">
        <v>1629</v>
      </c>
      <c r="L327" t="s">
        <v>31</v>
      </c>
      <c r="M327" t="s">
        <v>38</v>
      </c>
      <c r="N327" t="s">
        <v>33</v>
      </c>
      <c r="O327" t="s">
        <v>1623</v>
      </c>
      <c r="Q327">
        <v>6876</v>
      </c>
      <c r="R327">
        <v>0</v>
      </c>
      <c r="S327">
        <v>0</v>
      </c>
      <c r="T327">
        <v>6876</v>
      </c>
      <c r="U327" t="s">
        <v>1732</v>
      </c>
      <c r="V327" t="s">
        <v>39</v>
      </c>
      <c r="W327">
        <v>340042</v>
      </c>
      <c r="X327" t="s">
        <v>1632</v>
      </c>
      <c r="Z327" t="s">
        <v>524</v>
      </c>
      <c r="AB327" t="s">
        <v>1751</v>
      </c>
    </row>
    <row r="328" spans="1:28" x14ac:dyDescent="0.2">
      <c r="A328">
        <v>2465205</v>
      </c>
      <c r="B328">
        <v>2</v>
      </c>
      <c r="C328" s="12" t="str">
        <f t="shared" si="5"/>
        <v>2465205/2</v>
      </c>
      <c r="D328" t="s">
        <v>850</v>
      </c>
      <c r="E328" t="s">
        <v>28</v>
      </c>
      <c r="F328" t="s">
        <v>29</v>
      </c>
      <c r="G328" t="s">
        <v>30</v>
      </c>
      <c r="H328" t="s">
        <v>524</v>
      </c>
      <c r="I328">
        <v>340032</v>
      </c>
      <c r="J328" t="s">
        <v>1157</v>
      </c>
      <c r="K328" t="s">
        <v>1629</v>
      </c>
      <c r="L328" t="s">
        <v>31</v>
      </c>
      <c r="M328" t="s">
        <v>40</v>
      </c>
      <c r="N328" t="s">
        <v>33</v>
      </c>
      <c r="O328" t="s">
        <v>1623</v>
      </c>
      <c r="Q328">
        <v>9344</v>
      </c>
      <c r="R328">
        <v>0</v>
      </c>
      <c r="S328">
        <v>0</v>
      </c>
      <c r="T328">
        <v>9344</v>
      </c>
      <c r="U328" t="s">
        <v>1407</v>
      </c>
      <c r="V328" t="s">
        <v>40</v>
      </c>
      <c r="W328">
        <v>340055</v>
      </c>
      <c r="X328" t="s">
        <v>1624</v>
      </c>
      <c r="Z328" t="s">
        <v>524</v>
      </c>
      <c r="AA328" t="s">
        <v>34</v>
      </c>
      <c r="AB328" t="s">
        <v>1751</v>
      </c>
    </row>
    <row r="329" spans="1:28" x14ac:dyDescent="0.2">
      <c r="A329">
        <v>4430794</v>
      </c>
      <c r="B329">
        <v>1</v>
      </c>
      <c r="C329" s="12" t="str">
        <f t="shared" si="5"/>
        <v>4430794/1</v>
      </c>
      <c r="D329" t="s">
        <v>851</v>
      </c>
      <c r="E329" t="s">
        <v>28</v>
      </c>
      <c r="F329" t="s">
        <v>29</v>
      </c>
      <c r="G329" t="s">
        <v>30</v>
      </c>
      <c r="H329" t="s">
        <v>524</v>
      </c>
      <c r="I329">
        <v>340033</v>
      </c>
      <c r="J329" t="s">
        <v>1158</v>
      </c>
      <c r="K329" t="s">
        <v>1629</v>
      </c>
      <c r="L329" t="s">
        <v>31</v>
      </c>
      <c r="M329" t="s">
        <v>38</v>
      </c>
      <c r="N329" t="s">
        <v>33</v>
      </c>
      <c r="O329" t="s">
        <v>1623</v>
      </c>
      <c r="Q329">
        <v>8367</v>
      </c>
      <c r="R329">
        <v>0</v>
      </c>
      <c r="S329">
        <v>0</v>
      </c>
      <c r="T329">
        <v>8367</v>
      </c>
      <c r="U329" t="s">
        <v>1408</v>
      </c>
      <c r="V329" t="s">
        <v>39</v>
      </c>
      <c r="W329">
        <v>340042</v>
      </c>
      <c r="X329" t="s">
        <v>1632</v>
      </c>
      <c r="Z329" t="s">
        <v>524</v>
      </c>
      <c r="AB329" t="s">
        <v>1751</v>
      </c>
    </row>
    <row r="330" spans="1:28" x14ac:dyDescent="0.2">
      <c r="A330">
        <v>3479129</v>
      </c>
      <c r="B330">
        <v>1</v>
      </c>
      <c r="C330" s="12" t="str">
        <f t="shared" si="5"/>
        <v>3479129/1</v>
      </c>
      <c r="D330" t="s">
        <v>852</v>
      </c>
      <c r="E330" t="s">
        <v>28</v>
      </c>
      <c r="F330" t="s">
        <v>29</v>
      </c>
      <c r="G330" t="s">
        <v>30</v>
      </c>
      <c r="H330" t="s">
        <v>524</v>
      </c>
      <c r="I330">
        <v>340032</v>
      </c>
      <c r="J330" t="s">
        <v>1157</v>
      </c>
      <c r="K330" t="s">
        <v>1672</v>
      </c>
      <c r="L330" t="s">
        <v>31</v>
      </c>
      <c r="M330" t="s">
        <v>1616</v>
      </c>
      <c r="N330" t="s">
        <v>33</v>
      </c>
      <c r="O330" t="s">
        <v>1623</v>
      </c>
      <c r="Q330">
        <v>5238</v>
      </c>
      <c r="R330">
        <v>0</v>
      </c>
      <c r="S330">
        <v>0</v>
      </c>
      <c r="T330">
        <v>5238</v>
      </c>
      <c r="U330" t="s">
        <v>1409</v>
      </c>
      <c r="V330" t="s">
        <v>1616</v>
      </c>
      <c r="W330">
        <v>340043</v>
      </c>
      <c r="X330" t="s">
        <v>1628</v>
      </c>
      <c r="Z330" t="s">
        <v>524</v>
      </c>
      <c r="AA330" t="s">
        <v>34</v>
      </c>
      <c r="AB330" t="s">
        <v>1751</v>
      </c>
    </row>
    <row r="331" spans="1:28" x14ac:dyDescent="0.2">
      <c r="A331">
        <v>3119050</v>
      </c>
      <c r="B331">
        <v>1</v>
      </c>
      <c r="C331" s="12" t="str">
        <f t="shared" si="5"/>
        <v>3119050/1</v>
      </c>
      <c r="D331" t="s">
        <v>853</v>
      </c>
      <c r="E331" t="s">
        <v>28</v>
      </c>
      <c r="F331" t="s">
        <v>29</v>
      </c>
      <c r="G331" t="s">
        <v>30</v>
      </c>
      <c r="H331" t="s">
        <v>524</v>
      </c>
      <c r="I331">
        <v>340032</v>
      </c>
      <c r="J331" t="s">
        <v>1157</v>
      </c>
      <c r="K331" t="s">
        <v>1721</v>
      </c>
      <c r="L331" t="s">
        <v>31</v>
      </c>
      <c r="M331" t="s">
        <v>40</v>
      </c>
      <c r="N331" t="s">
        <v>33</v>
      </c>
      <c r="O331" t="s">
        <v>1623</v>
      </c>
      <c r="Q331">
        <v>5993</v>
      </c>
      <c r="R331">
        <v>0</v>
      </c>
      <c r="S331">
        <v>0</v>
      </c>
      <c r="T331">
        <v>5993</v>
      </c>
      <c r="U331" t="s">
        <v>1410</v>
      </c>
      <c r="V331" t="s">
        <v>40</v>
      </c>
      <c r="W331">
        <v>340043</v>
      </c>
      <c r="X331" t="s">
        <v>1628</v>
      </c>
      <c r="Z331" t="s">
        <v>524</v>
      </c>
      <c r="AA331" t="s">
        <v>34</v>
      </c>
      <c r="AB331" t="s">
        <v>1751</v>
      </c>
    </row>
    <row r="332" spans="1:28" x14ac:dyDescent="0.2">
      <c r="A332">
        <v>3047458</v>
      </c>
      <c r="B332">
        <v>1</v>
      </c>
      <c r="C332" s="12" t="str">
        <f t="shared" si="5"/>
        <v>3047458/1</v>
      </c>
      <c r="D332" t="s">
        <v>854</v>
      </c>
      <c r="E332" t="s">
        <v>28</v>
      </c>
      <c r="F332" t="s">
        <v>29</v>
      </c>
      <c r="G332" t="s">
        <v>30</v>
      </c>
      <c r="H332" t="s">
        <v>524</v>
      </c>
      <c r="I332">
        <v>340034</v>
      </c>
      <c r="J332" t="s">
        <v>1156</v>
      </c>
      <c r="K332" t="s">
        <v>1629</v>
      </c>
      <c r="L332" t="s">
        <v>31</v>
      </c>
      <c r="M332" t="s">
        <v>1642</v>
      </c>
      <c r="N332" t="s">
        <v>33</v>
      </c>
      <c r="O332" t="s">
        <v>1623</v>
      </c>
      <c r="Q332">
        <v>7030</v>
      </c>
      <c r="R332">
        <v>0</v>
      </c>
      <c r="S332">
        <v>0</v>
      </c>
      <c r="T332">
        <v>7030</v>
      </c>
      <c r="U332" t="s">
        <v>1177</v>
      </c>
      <c r="V332" t="s">
        <v>1617</v>
      </c>
      <c r="W332">
        <v>340064</v>
      </c>
      <c r="X332" t="s">
        <v>1643</v>
      </c>
      <c r="Z332" t="s">
        <v>524</v>
      </c>
      <c r="AA332" t="s">
        <v>34</v>
      </c>
      <c r="AB332" t="s">
        <v>1751</v>
      </c>
    </row>
    <row r="333" spans="1:28" x14ac:dyDescent="0.2">
      <c r="A333">
        <v>2484145</v>
      </c>
      <c r="B333">
        <v>3</v>
      </c>
      <c r="C333" s="12" t="str">
        <f t="shared" si="5"/>
        <v>2484145/3</v>
      </c>
      <c r="D333" t="s">
        <v>855</v>
      </c>
      <c r="E333" t="s">
        <v>28</v>
      </c>
      <c r="F333" t="s">
        <v>29</v>
      </c>
      <c r="G333" t="s">
        <v>30</v>
      </c>
      <c r="H333" t="s">
        <v>524</v>
      </c>
      <c r="I333">
        <v>340032</v>
      </c>
      <c r="J333" t="s">
        <v>1157</v>
      </c>
      <c r="K333" t="s">
        <v>1722</v>
      </c>
      <c r="L333" t="s">
        <v>31</v>
      </c>
      <c r="M333" t="s">
        <v>1642</v>
      </c>
      <c r="N333" t="s">
        <v>33</v>
      </c>
      <c r="O333" t="s">
        <v>1623</v>
      </c>
      <c r="Q333">
        <v>11886</v>
      </c>
      <c r="R333">
        <v>0</v>
      </c>
      <c r="S333">
        <v>0</v>
      </c>
      <c r="T333">
        <v>11886</v>
      </c>
      <c r="U333" t="s">
        <v>1411</v>
      </c>
      <c r="V333" t="s">
        <v>1617</v>
      </c>
      <c r="W333">
        <v>340055</v>
      </c>
      <c r="X333" t="s">
        <v>1624</v>
      </c>
      <c r="Z333" t="s">
        <v>524</v>
      </c>
      <c r="AA333" t="s">
        <v>34</v>
      </c>
      <c r="AB333" t="s">
        <v>1751</v>
      </c>
    </row>
    <row r="334" spans="1:28" x14ac:dyDescent="0.2">
      <c r="A334">
        <v>3714101</v>
      </c>
      <c r="B334">
        <v>1</v>
      </c>
      <c r="C334" s="12" t="str">
        <f t="shared" si="5"/>
        <v>3714101/1</v>
      </c>
      <c r="D334" t="s">
        <v>856</v>
      </c>
      <c r="E334" t="s">
        <v>28</v>
      </c>
      <c r="F334" t="s">
        <v>29</v>
      </c>
      <c r="G334" t="s">
        <v>30</v>
      </c>
      <c r="H334" t="s">
        <v>524</v>
      </c>
      <c r="I334">
        <v>340034</v>
      </c>
      <c r="J334" t="s">
        <v>1156</v>
      </c>
      <c r="K334" t="s">
        <v>1659</v>
      </c>
      <c r="L334" t="s">
        <v>31</v>
      </c>
      <c r="M334" t="s">
        <v>44</v>
      </c>
      <c r="N334" t="s">
        <v>33</v>
      </c>
      <c r="O334" t="s">
        <v>1623</v>
      </c>
      <c r="Q334">
        <v>5395</v>
      </c>
      <c r="R334">
        <v>0</v>
      </c>
      <c r="S334">
        <v>0</v>
      </c>
      <c r="T334">
        <v>5395</v>
      </c>
      <c r="U334" t="s">
        <v>1352</v>
      </c>
      <c r="V334" t="s">
        <v>37</v>
      </c>
      <c r="W334">
        <v>340067</v>
      </c>
      <c r="X334" t="s">
        <v>1667</v>
      </c>
      <c r="Z334" t="s">
        <v>524</v>
      </c>
      <c r="AA334" t="s">
        <v>34</v>
      </c>
      <c r="AB334" t="s">
        <v>1751</v>
      </c>
    </row>
    <row r="335" spans="1:28" x14ac:dyDescent="0.2">
      <c r="A335">
        <v>3881067</v>
      </c>
      <c r="B335">
        <v>1</v>
      </c>
      <c r="C335" s="12" t="str">
        <f t="shared" si="5"/>
        <v>3881067/1</v>
      </c>
      <c r="D335" t="s">
        <v>857</v>
      </c>
      <c r="E335" t="s">
        <v>28</v>
      </c>
      <c r="F335" t="s">
        <v>29</v>
      </c>
      <c r="G335" t="s">
        <v>30</v>
      </c>
      <c r="H335" t="s">
        <v>524</v>
      </c>
      <c r="I335">
        <v>340033</v>
      </c>
      <c r="J335" t="s">
        <v>1158</v>
      </c>
      <c r="K335" t="s">
        <v>1665</v>
      </c>
      <c r="L335" t="s">
        <v>31</v>
      </c>
      <c r="M335" t="s">
        <v>38</v>
      </c>
      <c r="N335" t="s">
        <v>33</v>
      </c>
      <c r="O335" t="s">
        <v>1623</v>
      </c>
      <c r="Q335">
        <v>6259</v>
      </c>
      <c r="R335">
        <v>0</v>
      </c>
      <c r="S335">
        <v>0</v>
      </c>
      <c r="T335">
        <v>6259</v>
      </c>
      <c r="U335" t="s">
        <v>1412</v>
      </c>
      <c r="V335" t="s">
        <v>39</v>
      </c>
      <c r="W335">
        <v>340042</v>
      </c>
      <c r="X335" t="s">
        <v>1632</v>
      </c>
      <c r="Z335" t="s">
        <v>524</v>
      </c>
      <c r="AB335" t="s">
        <v>1751</v>
      </c>
    </row>
    <row r="336" spans="1:28" x14ac:dyDescent="0.2">
      <c r="A336">
        <v>3971490</v>
      </c>
      <c r="B336">
        <v>1</v>
      </c>
      <c r="C336" s="12" t="str">
        <f t="shared" si="5"/>
        <v>3971490/1</v>
      </c>
      <c r="D336" t="s">
        <v>858</v>
      </c>
      <c r="E336" t="s">
        <v>28</v>
      </c>
      <c r="F336" t="s">
        <v>29</v>
      </c>
      <c r="G336" t="s">
        <v>30</v>
      </c>
      <c r="H336" t="s">
        <v>524</v>
      </c>
      <c r="I336">
        <v>340033</v>
      </c>
      <c r="J336" t="s">
        <v>1158</v>
      </c>
      <c r="K336" t="s">
        <v>1690</v>
      </c>
      <c r="L336" t="s">
        <v>31</v>
      </c>
      <c r="M336" t="s">
        <v>44</v>
      </c>
      <c r="N336" t="s">
        <v>33</v>
      </c>
      <c r="O336" t="s">
        <v>1623</v>
      </c>
      <c r="Q336">
        <v>3757</v>
      </c>
      <c r="R336">
        <v>0</v>
      </c>
      <c r="S336">
        <v>0</v>
      </c>
      <c r="T336">
        <v>3757</v>
      </c>
      <c r="U336" t="s">
        <v>1232</v>
      </c>
      <c r="V336" t="s">
        <v>36</v>
      </c>
      <c r="W336">
        <v>340042</v>
      </c>
      <c r="X336" t="s">
        <v>1632</v>
      </c>
      <c r="Z336" t="s">
        <v>524</v>
      </c>
      <c r="AB336" t="s">
        <v>1751</v>
      </c>
    </row>
    <row r="337" spans="1:28" x14ac:dyDescent="0.2">
      <c r="A337">
        <v>3495663</v>
      </c>
      <c r="B337">
        <v>2</v>
      </c>
      <c r="C337" s="12" t="str">
        <f t="shared" si="5"/>
        <v>3495663/2</v>
      </c>
      <c r="D337" t="s">
        <v>859</v>
      </c>
      <c r="E337" t="s">
        <v>28</v>
      </c>
      <c r="F337" t="s">
        <v>29</v>
      </c>
      <c r="G337" t="s">
        <v>30</v>
      </c>
      <c r="H337" t="s">
        <v>524</v>
      </c>
      <c r="I337">
        <v>340032</v>
      </c>
      <c r="J337" t="s">
        <v>1157</v>
      </c>
      <c r="K337" t="s">
        <v>1651</v>
      </c>
      <c r="L337" t="s">
        <v>31</v>
      </c>
      <c r="M337" t="s">
        <v>1616</v>
      </c>
      <c r="N337" t="s">
        <v>33</v>
      </c>
      <c r="O337" t="s">
        <v>1623</v>
      </c>
      <c r="Q337">
        <v>5169</v>
      </c>
      <c r="R337">
        <v>0</v>
      </c>
      <c r="S337">
        <v>0</v>
      </c>
      <c r="T337">
        <v>5169</v>
      </c>
      <c r="U337" t="s">
        <v>1413</v>
      </c>
      <c r="V337" t="s">
        <v>1616</v>
      </c>
      <c r="W337">
        <v>340048</v>
      </c>
      <c r="X337" t="s">
        <v>1649</v>
      </c>
      <c r="Z337" t="s">
        <v>524</v>
      </c>
      <c r="AA337" t="s">
        <v>34</v>
      </c>
      <c r="AB337" t="s">
        <v>1751</v>
      </c>
    </row>
    <row r="338" spans="1:28" x14ac:dyDescent="0.2">
      <c r="A338">
        <v>3044521</v>
      </c>
      <c r="B338">
        <v>1</v>
      </c>
      <c r="C338" s="12" t="str">
        <f t="shared" si="5"/>
        <v>3044521/1</v>
      </c>
      <c r="D338" t="s">
        <v>860</v>
      </c>
      <c r="E338" t="s">
        <v>28</v>
      </c>
      <c r="F338" t="s">
        <v>29</v>
      </c>
      <c r="G338" t="s">
        <v>30</v>
      </c>
      <c r="H338" t="s">
        <v>524</v>
      </c>
      <c r="I338">
        <v>340034</v>
      </c>
      <c r="J338" t="s">
        <v>1156</v>
      </c>
      <c r="K338" t="s">
        <v>1692</v>
      </c>
      <c r="L338" t="s">
        <v>31</v>
      </c>
      <c r="M338" t="s">
        <v>1642</v>
      </c>
      <c r="N338" t="s">
        <v>33</v>
      </c>
      <c r="O338" t="s">
        <v>1623</v>
      </c>
      <c r="Q338">
        <v>7533</v>
      </c>
      <c r="R338">
        <v>0</v>
      </c>
      <c r="S338">
        <v>0</v>
      </c>
      <c r="T338">
        <v>7533</v>
      </c>
      <c r="U338" t="s">
        <v>1414</v>
      </c>
      <c r="V338" t="s">
        <v>1617</v>
      </c>
      <c r="W338">
        <v>340067</v>
      </c>
      <c r="X338" t="s">
        <v>1667</v>
      </c>
      <c r="Z338" t="s">
        <v>524</v>
      </c>
      <c r="AA338" t="s">
        <v>34</v>
      </c>
      <c r="AB338" t="s">
        <v>1751</v>
      </c>
    </row>
    <row r="339" spans="1:28" x14ac:dyDescent="0.2">
      <c r="A339">
        <v>3922316</v>
      </c>
      <c r="B339">
        <v>2</v>
      </c>
      <c r="C339" s="12" t="str">
        <f t="shared" si="5"/>
        <v>3922316/2</v>
      </c>
      <c r="D339" t="s">
        <v>861</v>
      </c>
      <c r="E339" t="s">
        <v>28</v>
      </c>
      <c r="F339" t="s">
        <v>29</v>
      </c>
      <c r="G339" t="s">
        <v>30</v>
      </c>
      <c r="H339" t="s">
        <v>524</v>
      </c>
      <c r="I339">
        <v>340033</v>
      </c>
      <c r="J339" t="s">
        <v>1158</v>
      </c>
      <c r="K339" t="s">
        <v>1629</v>
      </c>
      <c r="L339" t="s">
        <v>31</v>
      </c>
      <c r="M339" t="s">
        <v>49</v>
      </c>
      <c r="N339" t="s">
        <v>33</v>
      </c>
      <c r="O339" t="s">
        <v>1623</v>
      </c>
      <c r="Q339">
        <v>3640</v>
      </c>
      <c r="R339">
        <v>0</v>
      </c>
      <c r="S339">
        <v>0</v>
      </c>
      <c r="T339">
        <v>3640</v>
      </c>
      <c r="U339" t="s">
        <v>1380</v>
      </c>
      <c r="V339" t="s">
        <v>50</v>
      </c>
      <c r="W339">
        <v>340042</v>
      </c>
      <c r="X339" t="s">
        <v>1632</v>
      </c>
      <c r="Z339" t="s">
        <v>524</v>
      </c>
      <c r="AB339" t="s">
        <v>1751</v>
      </c>
    </row>
    <row r="340" spans="1:28" x14ac:dyDescent="0.2">
      <c r="A340">
        <v>3131050</v>
      </c>
      <c r="B340">
        <v>1</v>
      </c>
      <c r="C340" s="12" t="str">
        <f t="shared" si="5"/>
        <v>3131050/1</v>
      </c>
      <c r="D340" t="s">
        <v>862</v>
      </c>
      <c r="E340" t="s">
        <v>28</v>
      </c>
      <c r="F340" t="s">
        <v>29</v>
      </c>
      <c r="G340" t="s">
        <v>30</v>
      </c>
      <c r="H340" t="s">
        <v>524</v>
      </c>
      <c r="I340">
        <v>340032</v>
      </c>
      <c r="J340" t="s">
        <v>1157</v>
      </c>
      <c r="K340" t="s">
        <v>1650</v>
      </c>
      <c r="L340" t="s">
        <v>31</v>
      </c>
      <c r="M340" t="s">
        <v>40</v>
      </c>
      <c r="N340" t="s">
        <v>33</v>
      </c>
      <c r="O340" t="s">
        <v>1623</v>
      </c>
      <c r="Q340">
        <v>5602</v>
      </c>
      <c r="R340">
        <v>0</v>
      </c>
      <c r="S340">
        <v>0</v>
      </c>
      <c r="T340">
        <v>5602</v>
      </c>
      <c r="U340" t="s">
        <v>1237</v>
      </c>
      <c r="V340" t="s">
        <v>40</v>
      </c>
      <c r="W340">
        <v>340045</v>
      </c>
      <c r="X340" t="s">
        <v>1698</v>
      </c>
      <c r="Z340" t="s">
        <v>524</v>
      </c>
      <c r="AA340" t="s">
        <v>34</v>
      </c>
      <c r="AB340" t="s">
        <v>1751</v>
      </c>
    </row>
    <row r="341" spans="1:28" x14ac:dyDescent="0.2">
      <c r="A341">
        <v>3785629</v>
      </c>
      <c r="B341">
        <v>2</v>
      </c>
      <c r="C341" s="12" t="str">
        <f t="shared" si="5"/>
        <v>3785629/2</v>
      </c>
      <c r="D341" t="s">
        <v>863</v>
      </c>
      <c r="E341" t="s">
        <v>28</v>
      </c>
      <c r="F341" t="s">
        <v>29</v>
      </c>
      <c r="G341" t="s">
        <v>30</v>
      </c>
      <c r="H341" t="s">
        <v>524</v>
      </c>
      <c r="I341">
        <v>340033</v>
      </c>
      <c r="J341" t="s">
        <v>1158</v>
      </c>
      <c r="K341" t="s">
        <v>1693</v>
      </c>
      <c r="L341" t="s">
        <v>31</v>
      </c>
      <c r="M341" t="s">
        <v>38</v>
      </c>
      <c r="N341" t="s">
        <v>33</v>
      </c>
      <c r="O341" t="s">
        <v>1623</v>
      </c>
      <c r="Q341">
        <v>4325</v>
      </c>
      <c r="R341">
        <v>0</v>
      </c>
      <c r="S341">
        <v>0</v>
      </c>
      <c r="T341">
        <v>4325</v>
      </c>
      <c r="U341" t="s">
        <v>1415</v>
      </c>
      <c r="V341" t="s">
        <v>39</v>
      </c>
      <c r="W341">
        <v>340042</v>
      </c>
      <c r="X341" t="s">
        <v>1632</v>
      </c>
      <c r="Z341" t="s">
        <v>524</v>
      </c>
      <c r="AB341" t="s">
        <v>1751</v>
      </c>
    </row>
    <row r="342" spans="1:28" x14ac:dyDescent="0.2">
      <c r="A342">
        <v>3211541</v>
      </c>
      <c r="B342">
        <v>1</v>
      </c>
      <c r="C342" s="12" t="str">
        <f t="shared" si="5"/>
        <v>3211541/1</v>
      </c>
      <c r="D342" t="s">
        <v>864</v>
      </c>
      <c r="E342" t="s">
        <v>28</v>
      </c>
      <c r="F342" t="s">
        <v>29</v>
      </c>
      <c r="G342" t="s">
        <v>30</v>
      </c>
      <c r="H342" t="s">
        <v>524</v>
      </c>
      <c r="I342">
        <v>340032</v>
      </c>
      <c r="J342" t="s">
        <v>1157</v>
      </c>
      <c r="K342" t="s">
        <v>1691</v>
      </c>
      <c r="L342" t="s">
        <v>31</v>
      </c>
      <c r="M342" t="s">
        <v>1616</v>
      </c>
      <c r="N342" t="s">
        <v>33</v>
      </c>
      <c r="O342" t="s">
        <v>1623</v>
      </c>
      <c r="Q342">
        <v>5363</v>
      </c>
      <c r="R342">
        <v>0</v>
      </c>
      <c r="S342">
        <v>0</v>
      </c>
      <c r="T342">
        <v>5363</v>
      </c>
      <c r="U342" t="s">
        <v>1416</v>
      </c>
      <c r="V342" t="s">
        <v>1616</v>
      </c>
      <c r="W342">
        <v>340048</v>
      </c>
      <c r="X342" t="s">
        <v>1649</v>
      </c>
      <c r="Z342" t="s">
        <v>524</v>
      </c>
      <c r="AA342" t="s">
        <v>34</v>
      </c>
      <c r="AB342" t="s">
        <v>1751</v>
      </c>
    </row>
    <row r="343" spans="1:28" x14ac:dyDescent="0.2">
      <c r="A343">
        <v>3903893</v>
      </c>
      <c r="B343">
        <v>1</v>
      </c>
      <c r="C343" s="12" t="str">
        <f t="shared" si="5"/>
        <v>3903893/1</v>
      </c>
      <c r="D343" t="s">
        <v>865</v>
      </c>
      <c r="E343" t="s">
        <v>28</v>
      </c>
      <c r="F343" t="s">
        <v>29</v>
      </c>
      <c r="G343" t="s">
        <v>30</v>
      </c>
      <c r="H343" t="s">
        <v>524</v>
      </c>
      <c r="I343">
        <v>340033</v>
      </c>
      <c r="J343" t="s">
        <v>1158</v>
      </c>
      <c r="K343" t="s">
        <v>1650</v>
      </c>
      <c r="L343" t="s">
        <v>31</v>
      </c>
      <c r="M343" t="s">
        <v>38</v>
      </c>
      <c r="N343" t="s">
        <v>33</v>
      </c>
      <c r="O343" t="s">
        <v>1623</v>
      </c>
      <c r="Q343">
        <v>4564</v>
      </c>
      <c r="R343">
        <v>0</v>
      </c>
      <c r="S343">
        <v>0</v>
      </c>
      <c r="T343">
        <v>4564</v>
      </c>
      <c r="U343" t="s">
        <v>1417</v>
      </c>
      <c r="V343" t="s">
        <v>39</v>
      </c>
      <c r="W343">
        <v>340042</v>
      </c>
      <c r="X343" t="s">
        <v>1632</v>
      </c>
      <c r="Z343" t="s">
        <v>524</v>
      </c>
      <c r="AB343" t="s">
        <v>1751</v>
      </c>
    </row>
    <row r="344" spans="1:28" x14ac:dyDescent="0.2">
      <c r="A344">
        <v>2953650</v>
      </c>
      <c r="B344">
        <v>2</v>
      </c>
      <c r="C344" s="12" t="str">
        <f t="shared" si="5"/>
        <v>2953650/2</v>
      </c>
      <c r="D344" t="s">
        <v>866</v>
      </c>
      <c r="E344" t="s">
        <v>28</v>
      </c>
      <c r="F344" t="s">
        <v>29</v>
      </c>
      <c r="G344" t="s">
        <v>30</v>
      </c>
      <c r="H344" t="s">
        <v>524</v>
      </c>
      <c r="I344">
        <v>340034</v>
      </c>
      <c r="J344" t="s">
        <v>1156</v>
      </c>
      <c r="K344" t="s">
        <v>1682</v>
      </c>
      <c r="L344" t="s">
        <v>31</v>
      </c>
      <c r="M344" t="s">
        <v>44</v>
      </c>
      <c r="N344" t="s">
        <v>33</v>
      </c>
      <c r="O344" t="s">
        <v>1623</v>
      </c>
      <c r="Q344">
        <v>5683</v>
      </c>
      <c r="R344">
        <v>0</v>
      </c>
      <c r="S344">
        <v>0</v>
      </c>
      <c r="T344">
        <v>5683</v>
      </c>
      <c r="U344" t="s">
        <v>1418</v>
      </c>
      <c r="V344" t="s">
        <v>37</v>
      </c>
      <c r="W344">
        <v>340061</v>
      </c>
      <c r="X344" t="s">
        <v>1635</v>
      </c>
      <c r="Z344" t="s">
        <v>524</v>
      </c>
      <c r="AA344" t="s">
        <v>34</v>
      </c>
      <c r="AB344" t="s">
        <v>1751</v>
      </c>
    </row>
    <row r="345" spans="1:28" x14ac:dyDescent="0.2">
      <c r="A345">
        <v>3050432</v>
      </c>
      <c r="B345">
        <v>2</v>
      </c>
      <c r="C345" s="12" t="str">
        <f t="shared" si="5"/>
        <v>3050432/2</v>
      </c>
      <c r="D345" t="s">
        <v>867</v>
      </c>
      <c r="E345" t="s">
        <v>28</v>
      </c>
      <c r="F345" t="s">
        <v>29</v>
      </c>
      <c r="G345" t="s">
        <v>30</v>
      </c>
      <c r="H345" t="s">
        <v>524</v>
      </c>
      <c r="I345">
        <v>340034</v>
      </c>
      <c r="J345" t="s">
        <v>1156</v>
      </c>
      <c r="K345" t="s">
        <v>1629</v>
      </c>
      <c r="L345" t="s">
        <v>31</v>
      </c>
      <c r="M345" t="s">
        <v>1616</v>
      </c>
      <c r="N345" t="s">
        <v>33</v>
      </c>
      <c r="O345" t="s">
        <v>1623</v>
      </c>
      <c r="Q345">
        <v>6783</v>
      </c>
      <c r="R345">
        <v>0</v>
      </c>
      <c r="S345">
        <v>0</v>
      </c>
      <c r="T345">
        <v>6783</v>
      </c>
      <c r="U345" t="s">
        <v>1419</v>
      </c>
      <c r="V345" t="s">
        <v>43</v>
      </c>
      <c r="W345">
        <v>340065</v>
      </c>
      <c r="X345" t="s">
        <v>1639</v>
      </c>
      <c r="Z345" t="s">
        <v>524</v>
      </c>
      <c r="AA345" t="s">
        <v>34</v>
      </c>
      <c r="AB345" t="s">
        <v>1751</v>
      </c>
    </row>
    <row r="346" spans="1:28" x14ac:dyDescent="0.2">
      <c r="A346">
        <v>2699745</v>
      </c>
      <c r="B346">
        <v>2</v>
      </c>
      <c r="C346" s="12" t="str">
        <f t="shared" si="5"/>
        <v>2699745/2</v>
      </c>
      <c r="D346" t="s">
        <v>868</v>
      </c>
      <c r="E346" t="s">
        <v>28</v>
      </c>
      <c r="F346" t="s">
        <v>29</v>
      </c>
      <c r="G346" t="s">
        <v>30</v>
      </c>
      <c r="H346" t="s">
        <v>524</v>
      </c>
      <c r="I346">
        <v>340034</v>
      </c>
      <c r="J346" t="s">
        <v>1156</v>
      </c>
      <c r="K346" t="s">
        <v>1629</v>
      </c>
      <c r="L346" t="s">
        <v>31</v>
      </c>
      <c r="M346" t="s">
        <v>1618</v>
      </c>
      <c r="N346" t="s">
        <v>33</v>
      </c>
      <c r="O346" t="s">
        <v>1623</v>
      </c>
      <c r="Q346">
        <v>7033</v>
      </c>
      <c r="R346">
        <v>0</v>
      </c>
      <c r="S346">
        <v>0</v>
      </c>
      <c r="T346">
        <v>7033</v>
      </c>
      <c r="U346" t="s">
        <v>1369</v>
      </c>
      <c r="V346" t="s">
        <v>1618</v>
      </c>
      <c r="W346">
        <v>340062</v>
      </c>
      <c r="X346" t="s">
        <v>1707</v>
      </c>
      <c r="Z346" t="s">
        <v>524</v>
      </c>
      <c r="AA346" t="s">
        <v>34</v>
      </c>
      <c r="AB346" t="s">
        <v>1751</v>
      </c>
    </row>
    <row r="347" spans="1:28" x14ac:dyDescent="0.2">
      <c r="A347">
        <v>3119076</v>
      </c>
      <c r="B347">
        <v>1</v>
      </c>
      <c r="C347" s="12" t="str">
        <f t="shared" si="5"/>
        <v>3119076/1</v>
      </c>
      <c r="D347" t="s">
        <v>869</v>
      </c>
      <c r="E347" t="s">
        <v>28</v>
      </c>
      <c r="F347" t="s">
        <v>29</v>
      </c>
      <c r="G347" t="s">
        <v>30</v>
      </c>
      <c r="H347" t="s">
        <v>524</v>
      </c>
      <c r="I347">
        <v>340032</v>
      </c>
      <c r="J347" t="s">
        <v>1157</v>
      </c>
      <c r="K347" t="s">
        <v>1627</v>
      </c>
      <c r="L347" t="s">
        <v>31</v>
      </c>
      <c r="M347" t="s">
        <v>1619</v>
      </c>
      <c r="N347" t="s">
        <v>33</v>
      </c>
      <c r="O347" t="s">
        <v>1623</v>
      </c>
      <c r="Q347">
        <v>5629</v>
      </c>
      <c r="R347">
        <v>0</v>
      </c>
      <c r="S347">
        <v>0</v>
      </c>
      <c r="T347">
        <v>5629</v>
      </c>
      <c r="U347" t="s">
        <v>1168</v>
      </c>
      <c r="V347" t="s">
        <v>1619</v>
      </c>
      <c r="W347">
        <v>340043</v>
      </c>
      <c r="X347" t="s">
        <v>1628</v>
      </c>
      <c r="Z347" t="s">
        <v>524</v>
      </c>
      <c r="AA347" t="s">
        <v>34</v>
      </c>
      <c r="AB347" t="s">
        <v>1751</v>
      </c>
    </row>
    <row r="348" spans="1:28" x14ac:dyDescent="0.2">
      <c r="A348">
        <v>1753126</v>
      </c>
      <c r="B348">
        <v>2</v>
      </c>
      <c r="C348" s="12" t="str">
        <f t="shared" si="5"/>
        <v>1753126/2</v>
      </c>
      <c r="D348" t="s">
        <v>870</v>
      </c>
      <c r="E348" t="s">
        <v>28</v>
      </c>
      <c r="F348" t="s">
        <v>29</v>
      </c>
      <c r="G348" t="s">
        <v>30</v>
      </c>
      <c r="H348" t="s">
        <v>524</v>
      </c>
      <c r="I348">
        <v>340032</v>
      </c>
      <c r="J348" t="s">
        <v>1157</v>
      </c>
      <c r="K348" t="s">
        <v>1658</v>
      </c>
      <c r="L348" t="s">
        <v>31</v>
      </c>
      <c r="M348" t="s">
        <v>1620</v>
      </c>
      <c r="N348" t="s">
        <v>33</v>
      </c>
      <c r="O348" t="s">
        <v>1623</v>
      </c>
      <c r="Q348">
        <v>11601</v>
      </c>
      <c r="R348">
        <v>0</v>
      </c>
      <c r="S348">
        <v>0</v>
      </c>
      <c r="T348">
        <v>11601</v>
      </c>
      <c r="U348" t="s">
        <v>1420</v>
      </c>
      <c r="V348" t="s">
        <v>48</v>
      </c>
      <c r="W348">
        <v>340055</v>
      </c>
      <c r="X348" t="s">
        <v>1624</v>
      </c>
      <c r="Z348" t="s">
        <v>524</v>
      </c>
      <c r="AA348" t="s">
        <v>34</v>
      </c>
      <c r="AB348" t="s">
        <v>1751</v>
      </c>
    </row>
    <row r="349" spans="1:28" x14ac:dyDescent="0.2">
      <c r="A349">
        <v>2863570</v>
      </c>
      <c r="B349">
        <v>3</v>
      </c>
      <c r="C349" s="12" t="str">
        <f t="shared" si="5"/>
        <v>2863570/3</v>
      </c>
      <c r="D349" t="s">
        <v>871</v>
      </c>
      <c r="E349" t="s">
        <v>47</v>
      </c>
      <c r="F349" t="s">
        <v>29</v>
      </c>
      <c r="G349" t="s">
        <v>30</v>
      </c>
      <c r="H349" t="s">
        <v>524</v>
      </c>
      <c r="I349">
        <v>340032</v>
      </c>
      <c r="J349" t="s">
        <v>1157</v>
      </c>
      <c r="K349" t="s">
        <v>1663</v>
      </c>
      <c r="L349" t="s">
        <v>31</v>
      </c>
      <c r="M349" t="s">
        <v>42</v>
      </c>
      <c r="N349" t="s">
        <v>33</v>
      </c>
      <c r="O349" t="s">
        <v>1623</v>
      </c>
      <c r="Q349">
        <v>11305</v>
      </c>
      <c r="R349">
        <v>0</v>
      </c>
      <c r="S349">
        <v>0</v>
      </c>
      <c r="T349">
        <v>11305</v>
      </c>
      <c r="U349" t="s">
        <v>1421</v>
      </c>
      <c r="V349" t="s">
        <v>1616</v>
      </c>
      <c r="W349">
        <v>340049</v>
      </c>
      <c r="X349" t="s">
        <v>1647</v>
      </c>
      <c r="Z349" t="s">
        <v>524</v>
      </c>
      <c r="AA349" t="s">
        <v>1752</v>
      </c>
      <c r="AB349" t="s">
        <v>1751</v>
      </c>
    </row>
    <row r="350" spans="1:28" x14ac:dyDescent="0.2">
      <c r="A350">
        <v>2897652</v>
      </c>
      <c r="B350">
        <v>3</v>
      </c>
      <c r="C350" s="12" t="str">
        <f t="shared" si="5"/>
        <v>2897652/3</v>
      </c>
      <c r="D350" t="s">
        <v>872</v>
      </c>
      <c r="E350" t="s">
        <v>28</v>
      </c>
      <c r="F350" t="s">
        <v>29</v>
      </c>
      <c r="G350" t="s">
        <v>30</v>
      </c>
      <c r="H350" t="s">
        <v>524</v>
      </c>
      <c r="I350">
        <v>340033</v>
      </c>
      <c r="J350" t="s">
        <v>1158</v>
      </c>
      <c r="K350" t="s">
        <v>1641</v>
      </c>
      <c r="L350" t="s">
        <v>31</v>
      </c>
      <c r="M350" t="s">
        <v>35</v>
      </c>
      <c r="N350" t="s">
        <v>33</v>
      </c>
      <c r="O350" t="s">
        <v>1623</v>
      </c>
      <c r="Q350">
        <v>6509</v>
      </c>
      <c r="R350">
        <v>0</v>
      </c>
      <c r="S350">
        <v>0</v>
      </c>
      <c r="T350">
        <v>6509</v>
      </c>
      <c r="U350" t="s">
        <v>1422</v>
      </c>
      <c r="V350" t="s">
        <v>42</v>
      </c>
      <c r="W350">
        <v>340042</v>
      </c>
      <c r="X350" t="s">
        <v>1632</v>
      </c>
      <c r="Z350" t="s">
        <v>524</v>
      </c>
      <c r="AB350" t="s">
        <v>1751</v>
      </c>
    </row>
    <row r="351" spans="1:28" x14ac:dyDescent="0.2">
      <c r="A351">
        <v>3181405</v>
      </c>
      <c r="B351">
        <v>1</v>
      </c>
      <c r="C351" s="12" t="str">
        <f t="shared" si="5"/>
        <v>3181405/1</v>
      </c>
      <c r="D351" t="s">
        <v>873</v>
      </c>
      <c r="E351" t="s">
        <v>28</v>
      </c>
      <c r="F351" t="s">
        <v>29</v>
      </c>
      <c r="G351" t="s">
        <v>30</v>
      </c>
      <c r="H351" t="s">
        <v>524</v>
      </c>
      <c r="I351">
        <v>340032</v>
      </c>
      <c r="J351" t="s">
        <v>1157</v>
      </c>
      <c r="K351" t="s">
        <v>1693</v>
      </c>
      <c r="L351" t="s">
        <v>31</v>
      </c>
      <c r="M351" t="s">
        <v>1616</v>
      </c>
      <c r="N351" t="s">
        <v>33</v>
      </c>
      <c r="O351" t="s">
        <v>1623</v>
      </c>
      <c r="Q351">
        <v>5538</v>
      </c>
      <c r="R351">
        <v>0</v>
      </c>
      <c r="S351">
        <v>0</v>
      </c>
      <c r="T351">
        <v>5538</v>
      </c>
      <c r="U351" t="s">
        <v>1423</v>
      </c>
      <c r="V351" t="s">
        <v>43</v>
      </c>
      <c r="W351">
        <v>340055</v>
      </c>
      <c r="X351" t="s">
        <v>1624</v>
      </c>
      <c r="Z351" t="s">
        <v>524</v>
      </c>
      <c r="AA351" t="s">
        <v>34</v>
      </c>
      <c r="AB351" t="s">
        <v>1751</v>
      </c>
    </row>
    <row r="352" spans="1:28" x14ac:dyDescent="0.2">
      <c r="A352">
        <v>3039765</v>
      </c>
      <c r="B352">
        <v>2</v>
      </c>
      <c r="C352" s="12" t="str">
        <f t="shared" si="5"/>
        <v>3039765/2</v>
      </c>
      <c r="D352" t="s">
        <v>874</v>
      </c>
      <c r="E352" t="s">
        <v>28</v>
      </c>
      <c r="F352" t="s">
        <v>29</v>
      </c>
      <c r="G352" t="s">
        <v>30</v>
      </c>
      <c r="H352" t="s">
        <v>524</v>
      </c>
      <c r="I352">
        <v>340032</v>
      </c>
      <c r="J352" t="s">
        <v>1157</v>
      </c>
      <c r="K352" t="s">
        <v>1670</v>
      </c>
      <c r="L352" t="s">
        <v>31</v>
      </c>
      <c r="M352" t="s">
        <v>1619</v>
      </c>
      <c r="N352" t="s">
        <v>33</v>
      </c>
      <c r="O352" t="s">
        <v>1623</v>
      </c>
      <c r="Q352">
        <v>8209</v>
      </c>
      <c r="R352">
        <v>0</v>
      </c>
      <c r="S352">
        <v>0</v>
      </c>
      <c r="T352">
        <v>8209</v>
      </c>
      <c r="U352" t="s">
        <v>1424</v>
      </c>
      <c r="V352" t="s">
        <v>1619</v>
      </c>
      <c r="W352">
        <v>340048</v>
      </c>
      <c r="X352" t="s">
        <v>1649</v>
      </c>
      <c r="Z352" t="s">
        <v>524</v>
      </c>
      <c r="AA352" t="s">
        <v>34</v>
      </c>
      <c r="AB352" t="s">
        <v>1751</v>
      </c>
    </row>
    <row r="353" spans="1:28" x14ac:dyDescent="0.2">
      <c r="A353">
        <v>3494276</v>
      </c>
      <c r="B353">
        <v>4</v>
      </c>
      <c r="C353" s="12" t="str">
        <f t="shared" si="5"/>
        <v>3494276/4</v>
      </c>
      <c r="D353" t="s">
        <v>875</v>
      </c>
      <c r="E353" t="s">
        <v>28</v>
      </c>
      <c r="F353" t="s">
        <v>29</v>
      </c>
      <c r="G353" t="s">
        <v>30</v>
      </c>
      <c r="H353" t="s">
        <v>524</v>
      </c>
      <c r="I353">
        <v>340033</v>
      </c>
      <c r="J353" t="s">
        <v>1158</v>
      </c>
      <c r="K353" t="s">
        <v>1651</v>
      </c>
      <c r="L353" t="s">
        <v>31</v>
      </c>
      <c r="M353" t="s">
        <v>38</v>
      </c>
      <c r="N353" t="s">
        <v>33</v>
      </c>
      <c r="O353" t="s">
        <v>1623</v>
      </c>
      <c r="Q353">
        <v>5052</v>
      </c>
      <c r="R353">
        <v>0</v>
      </c>
      <c r="S353">
        <v>0</v>
      </c>
      <c r="T353">
        <v>5052</v>
      </c>
      <c r="U353" t="s">
        <v>1425</v>
      </c>
      <c r="V353" t="s">
        <v>39</v>
      </c>
      <c r="W353">
        <v>340042</v>
      </c>
      <c r="X353" t="s">
        <v>1632</v>
      </c>
      <c r="Z353" t="s">
        <v>524</v>
      </c>
      <c r="AB353" t="s">
        <v>1751</v>
      </c>
    </row>
    <row r="354" spans="1:28" x14ac:dyDescent="0.2">
      <c r="A354">
        <v>3884678</v>
      </c>
      <c r="B354">
        <v>1</v>
      </c>
      <c r="C354" s="12" t="str">
        <f t="shared" si="5"/>
        <v>3884678/1</v>
      </c>
      <c r="D354" t="s">
        <v>876</v>
      </c>
      <c r="E354" t="s">
        <v>28</v>
      </c>
      <c r="F354" t="s">
        <v>29</v>
      </c>
      <c r="G354" t="s">
        <v>30</v>
      </c>
      <c r="H354" t="s">
        <v>524</v>
      </c>
      <c r="I354">
        <v>340033</v>
      </c>
      <c r="J354" t="s">
        <v>1158</v>
      </c>
      <c r="K354" t="s">
        <v>1676</v>
      </c>
      <c r="L354" t="s">
        <v>31</v>
      </c>
      <c r="M354" t="s">
        <v>44</v>
      </c>
      <c r="N354" t="s">
        <v>33</v>
      </c>
      <c r="O354" t="s">
        <v>1623</v>
      </c>
      <c r="Q354">
        <v>3932</v>
      </c>
      <c r="R354">
        <v>0</v>
      </c>
      <c r="S354">
        <v>0</v>
      </c>
      <c r="T354">
        <v>3932</v>
      </c>
      <c r="U354" t="s">
        <v>1426</v>
      </c>
      <c r="V354" t="s">
        <v>36</v>
      </c>
      <c r="W354">
        <v>340042</v>
      </c>
      <c r="X354" t="s">
        <v>1632</v>
      </c>
      <c r="Z354" t="s">
        <v>524</v>
      </c>
      <c r="AB354" t="s">
        <v>1751</v>
      </c>
    </row>
    <row r="355" spans="1:28" x14ac:dyDescent="0.2">
      <c r="A355">
        <v>3115410</v>
      </c>
      <c r="B355">
        <v>1</v>
      </c>
      <c r="C355" s="12" t="str">
        <f t="shared" si="5"/>
        <v>3115410/1</v>
      </c>
      <c r="D355" t="s">
        <v>877</v>
      </c>
      <c r="E355" t="s">
        <v>28</v>
      </c>
      <c r="F355" t="s">
        <v>29</v>
      </c>
      <c r="G355" t="s">
        <v>30</v>
      </c>
      <c r="H355" t="s">
        <v>524</v>
      </c>
      <c r="I355">
        <v>340032</v>
      </c>
      <c r="J355" t="s">
        <v>1157</v>
      </c>
      <c r="K355" t="s">
        <v>1733</v>
      </c>
      <c r="L355" t="s">
        <v>31</v>
      </c>
      <c r="M355" t="s">
        <v>1616</v>
      </c>
      <c r="N355" t="s">
        <v>33</v>
      </c>
      <c r="O355" t="s">
        <v>1623</v>
      </c>
      <c r="Q355">
        <v>5635</v>
      </c>
      <c r="R355">
        <v>0</v>
      </c>
      <c r="S355">
        <v>0</v>
      </c>
      <c r="T355">
        <v>5635</v>
      </c>
      <c r="U355" t="s">
        <v>1191</v>
      </c>
      <c r="V355" t="s">
        <v>43</v>
      </c>
      <c r="W355">
        <v>340055</v>
      </c>
      <c r="X355" t="s">
        <v>1624</v>
      </c>
      <c r="Z355" t="s">
        <v>524</v>
      </c>
      <c r="AA355" t="s">
        <v>34</v>
      </c>
      <c r="AB355" t="s">
        <v>1751</v>
      </c>
    </row>
    <row r="356" spans="1:28" x14ac:dyDescent="0.2">
      <c r="A356">
        <v>3881580</v>
      </c>
      <c r="B356">
        <v>1</v>
      </c>
      <c r="C356" s="12" t="str">
        <f t="shared" si="5"/>
        <v>3881580/1</v>
      </c>
      <c r="D356" t="s">
        <v>878</v>
      </c>
      <c r="E356" t="s">
        <v>28</v>
      </c>
      <c r="F356" t="s">
        <v>29</v>
      </c>
      <c r="G356" t="s">
        <v>30</v>
      </c>
      <c r="H356" t="s">
        <v>524</v>
      </c>
      <c r="I356">
        <v>340033</v>
      </c>
      <c r="J356" t="s">
        <v>1158</v>
      </c>
      <c r="K356" t="s">
        <v>1629</v>
      </c>
      <c r="L356" t="s">
        <v>31</v>
      </c>
      <c r="M356" t="s">
        <v>38</v>
      </c>
      <c r="N356" t="s">
        <v>33</v>
      </c>
      <c r="O356" t="s">
        <v>1623</v>
      </c>
      <c r="Q356">
        <v>3971</v>
      </c>
      <c r="R356">
        <v>0</v>
      </c>
      <c r="S356">
        <v>0</v>
      </c>
      <c r="T356">
        <v>3971</v>
      </c>
      <c r="U356" t="s">
        <v>1162</v>
      </c>
      <c r="V356" t="s">
        <v>39</v>
      </c>
      <c r="W356">
        <v>340042</v>
      </c>
      <c r="X356" t="s">
        <v>1632</v>
      </c>
      <c r="Z356" t="s">
        <v>524</v>
      </c>
      <c r="AB356" t="s">
        <v>1751</v>
      </c>
    </row>
    <row r="357" spans="1:28" x14ac:dyDescent="0.2">
      <c r="A357">
        <v>3881121</v>
      </c>
      <c r="B357">
        <v>1</v>
      </c>
      <c r="C357" s="12" t="str">
        <f t="shared" si="5"/>
        <v>3881121/1</v>
      </c>
      <c r="D357" t="s">
        <v>879</v>
      </c>
      <c r="E357" t="s">
        <v>28</v>
      </c>
      <c r="F357" t="s">
        <v>29</v>
      </c>
      <c r="G357" t="s">
        <v>30</v>
      </c>
      <c r="H357" t="s">
        <v>524</v>
      </c>
      <c r="I357">
        <v>340033</v>
      </c>
      <c r="J357" t="s">
        <v>1158</v>
      </c>
      <c r="K357" t="s">
        <v>1676</v>
      </c>
      <c r="L357" t="s">
        <v>31</v>
      </c>
      <c r="M357" t="s">
        <v>38</v>
      </c>
      <c r="N357" t="s">
        <v>33</v>
      </c>
      <c r="O357" t="s">
        <v>1623</v>
      </c>
      <c r="Q357">
        <v>3971</v>
      </c>
      <c r="R357">
        <v>0</v>
      </c>
      <c r="S357">
        <v>0</v>
      </c>
      <c r="T357">
        <v>3971</v>
      </c>
      <c r="U357" t="s">
        <v>1162</v>
      </c>
      <c r="V357" t="s">
        <v>39</v>
      </c>
      <c r="W357">
        <v>340042</v>
      </c>
      <c r="X357" t="s">
        <v>1632</v>
      </c>
      <c r="Z357" t="s">
        <v>524</v>
      </c>
      <c r="AB357" t="s">
        <v>1751</v>
      </c>
    </row>
    <row r="358" spans="1:28" x14ac:dyDescent="0.2">
      <c r="A358">
        <v>3116123</v>
      </c>
      <c r="B358">
        <v>1</v>
      </c>
      <c r="C358" s="12" t="str">
        <f t="shared" si="5"/>
        <v>3116123/1</v>
      </c>
      <c r="D358" t="s">
        <v>880</v>
      </c>
      <c r="E358" t="s">
        <v>28</v>
      </c>
      <c r="F358" t="s">
        <v>29</v>
      </c>
      <c r="G358" t="s">
        <v>30</v>
      </c>
      <c r="H358" t="s">
        <v>524</v>
      </c>
      <c r="I358">
        <v>340032</v>
      </c>
      <c r="J358" t="s">
        <v>1157</v>
      </c>
      <c r="K358" t="s">
        <v>1651</v>
      </c>
      <c r="L358" t="s">
        <v>31</v>
      </c>
      <c r="M358" t="s">
        <v>40</v>
      </c>
      <c r="N358" t="s">
        <v>33</v>
      </c>
      <c r="O358" t="s">
        <v>1623</v>
      </c>
      <c r="Q358">
        <v>5633</v>
      </c>
      <c r="R358">
        <v>0</v>
      </c>
      <c r="S358">
        <v>0</v>
      </c>
      <c r="T358">
        <v>5633</v>
      </c>
      <c r="U358" t="s">
        <v>1164</v>
      </c>
      <c r="V358" t="s">
        <v>40</v>
      </c>
      <c r="W358">
        <v>340048</v>
      </c>
      <c r="X358" t="s">
        <v>1649</v>
      </c>
      <c r="Z358" t="s">
        <v>524</v>
      </c>
      <c r="AA358" t="s">
        <v>34</v>
      </c>
      <c r="AB358" t="s">
        <v>1751</v>
      </c>
    </row>
    <row r="359" spans="1:28" x14ac:dyDescent="0.2">
      <c r="A359">
        <v>3730727</v>
      </c>
      <c r="B359">
        <v>1</v>
      </c>
      <c r="C359" s="12" t="str">
        <f t="shared" si="5"/>
        <v>3730727/1</v>
      </c>
      <c r="D359" t="s">
        <v>881</v>
      </c>
      <c r="E359" t="s">
        <v>28</v>
      </c>
      <c r="F359" t="s">
        <v>29</v>
      </c>
      <c r="G359" t="s">
        <v>30</v>
      </c>
      <c r="H359" t="s">
        <v>524</v>
      </c>
      <c r="I359">
        <v>340032</v>
      </c>
      <c r="J359" t="s">
        <v>1157</v>
      </c>
      <c r="K359" t="s">
        <v>1688</v>
      </c>
      <c r="L359" t="s">
        <v>31</v>
      </c>
      <c r="M359" t="s">
        <v>35</v>
      </c>
      <c r="N359" t="s">
        <v>33</v>
      </c>
      <c r="O359" t="s">
        <v>1623</v>
      </c>
      <c r="Q359">
        <v>5695</v>
      </c>
      <c r="R359">
        <v>0</v>
      </c>
      <c r="S359">
        <v>0</v>
      </c>
      <c r="T359">
        <v>5695</v>
      </c>
      <c r="U359" t="s">
        <v>1427</v>
      </c>
      <c r="V359" t="s">
        <v>42</v>
      </c>
      <c r="W359">
        <v>340057</v>
      </c>
      <c r="X359" t="s">
        <v>1664</v>
      </c>
      <c r="Z359" t="s">
        <v>524</v>
      </c>
      <c r="AA359" t="s">
        <v>34</v>
      </c>
      <c r="AB359" t="s">
        <v>1751</v>
      </c>
    </row>
    <row r="360" spans="1:28" x14ac:dyDescent="0.2">
      <c r="A360">
        <v>3881130</v>
      </c>
      <c r="B360">
        <v>1</v>
      </c>
      <c r="C360" s="12" t="str">
        <f t="shared" si="5"/>
        <v>3881130/1</v>
      </c>
      <c r="D360" t="s">
        <v>882</v>
      </c>
      <c r="E360" t="s">
        <v>28</v>
      </c>
      <c r="F360" t="s">
        <v>29</v>
      </c>
      <c r="G360" t="s">
        <v>30</v>
      </c>
      <c r="H360" t="s">
        <v>524</v>
      </c>
      <c r="I360">
        <v>340033</v>
      </c>
      <c r="J360" t="s">
        <v>1158</v>
      </c>
      <c r="K360" t="s">
        <v>1676</v>
      </c>
      <c r="L360" t="s">
        <v>31</v>
      </c>
      <c r="M360" t="s">
        <v>35</v>
      </c>
      <c r="N360" t="s">
        <v>33</v>
      </c>
      <c r="O360" t="s">
        <v>1623</v>
      </c>
      <c r="Q360">
        <v>6518</v>
      </c>
      <c r="R360">
        <v>0</v>
      </c>
      <c r="S360">
        <v>0</v>
      </c>
      <c r="T360">
        <v>6518</v>
      </c>
      <c r="U360" t="s">
        <v>1429</v>
      </c>
      <c r="V360" t="s">
        <v>42</v>
      </c>
      <c r="W360">
        <v>340042</v>
      </c>
      <c r="X360" t="s">
        <v>1632</v>
      </c>
      <c r="Z360" t="s">
        <v>524</v>
      </c>
      <c r="AB360" t="s">
        <v>1751</v>
      </c>
    </row>
    <row r="361" spans="1:28" x14ac:dyDescent="0.2">
      <c r="A361">
        <v>3030962</v>
      </c>
      <c r="B361">
        <v>1</v>
      </c>
      <c r="C361" s="12" t="str">
        <f t="shared" si="5"/>
        <v>3030962/1</v>
      </c>
      <c r="D361" t="s">
        <v>883</v>
      </c>
      <c r="E361" t="s">
        <v>47</v>
      </c>
      <c r="F361" t="s">
        <v>29</v>
      </c>
      <c r="G361" t="s">
        <v>30</v>
      </c>
      <c r="H361" t="s">
        <v>524</v>
      </c>
      <c r="I361">
        <v>340032</v>
      </c>
      <c r="J361" t="s">
        <v>1157</v>
      </c>
      <c r="K361" t="s">
        <v>1663</v>
      </c>
      <c r="L361" t="s">
        <v>31</v>
      </c>
      <c r="M361" t="s">
        <v>1656</v>
      </c>
      <c r="N361" t="s">
        <v>33</v>
      </c>
      <c r="O361" t="s">
        <v>1623</v>
      </c>
      <c r="Q361">
        <v>7658</v>
      </c>
      <c r="R361">
        <v>0</v>
      </c>
      <c r="S361">
        <v>0</v>
      </c>
      <c r="T361">
        <v>7658</v>
      </c>
      <c r="U361" t="s">
        <v>1430</v>
      </c>
      <c r="V361" t="s">
        <v>1620</v>
      </c>
      <c r="W361">
        <v>340055</v>
      </c>
      <c r="X361" t="s">
        <v>1624</v>
      </c>
      <c r="Z361" t="s">
        <v>524</v>
      </c>
      <c r="AA361" t="s">
        <v>1752</v>
      </c>
      <c r="AB361" t="s">
        <v>1751</v>
      </c>
    </row>
    <row r="362" spans="1:28" x14ac:dyDescent="0.2">
      <c r="A362">
        <v>3881725</v>
      </c>
      <c r="B362">
        <v>1</v>
      </c>
      <c r="C362" s="12" t="str">
        <f t="shared" si="5"/>
        <v>3881725/1</v>
      </c>
      <c r="D362" t="s">
        <v>884</v>
      </c>
      <c r="E362" t="s">
        <v>28</v>
      </c>
      <c r="F362" t="s">
        <v>29</v>
      </c>
      <c r="G362" t="s">
        <v>30</v>
      </c>
      <c r="H362" t="s">
        <v>524</v>
      </c>
      <c r="I362">
        <v>340033</v>
      </c>
      <c r="J362" t="s">
        <v>1158</v>
      </c>
      <c r="K362" t="s">
        <v>1671</v>
      </c>
      <c r="L362" t="s">
        <v>31</v>
      </c>
      <c r="M362" t="s">
        <v>49</v>
      </c>
      <c r="N362" t="s">
        <v>33</v>
      </c>
      <c r="O362" t="s">
        <v>1623</v>
      </c>
      <c r="Q362">
        <v>3971</v>
      </c>
      <c r="R362">
        <v>0</v>
      </c>
      <c r="S362">
        <v>0</v>
      </c>
      <c r="T362">
        <v>3971</v>
      </c>
      <c r="U362" t="s">
        <v>1162</v>
      </c>
      <c r="V362" t="s">
        <v>50</v>
      </c>
      <c r="W362">
        <v>340042</v>
      </c>
      <c r="X362" t="s">
        <v>1632</v>
      </c>
      <c r="Z362" t="s">
        <v>524</v>
      </c>
      <c r="AB362" t="s">
        <v>1751</v>
      </c>
    </row>
    <row r="363" spans="1:28" x14ac:dyDescent="0.2">
      <c r="A363">
        <v>4213491</v>
      </c>
      <c r="B363">
        <v>1</v>
      </c>
      <c r="C363" s="12" t="str">
        <f t="shared" si="5"/>
        <v>4213491/1</v>
      </c>
      <c r="D363" t="s">
        <v>885</v>
      </c>
      <c r="E363" t="s">
        <v>28</v>
      </c>
      <c r="F363" t="s">
        <v>29</v>
      </c>
      <c r="G363" t="s">
        <v>30</v>
      </c>
      <c r="H363" t="s">
        <v>524</v>
      </c>
      <c r="I363">
        <v>340033</v>
      </c>
      <c r="J363" t="s">
        <v>1158</v>
      </c>
      <c r="K363" t="s">
        <v>1690</v>
      </c>
      <c r="L363" t="s">
        <v>31</v>
      </c>
      <c r="M363" t="s">
        <v>44</v>
      </c>
      <c r="N363" t="s">
        <v>33</v>
      </c>
      <c r="O363" t="s">
        <v>1623</v>
      </c>
      <c r="Q363">
        <v>3726</v>
      </c>
      <c r="R363">
        <v>0</v>
      </c>
      <c r="S363">
        <v>0</v>
      </c>
      <c r="T363">
        <v>3726</v>
      </c>
      <c r="U363" t="s">
        <v>1431</v>
      </c>
      <c r="V363" t="s">
        <v>36</v>
      </c>
      <c r="W363">
        <v>340042</v>
      </c>
      <c r="X363" t="s">
        <v>1632</v>
      </c>
      <c r="Z363" t="s">
        <v>524</v>
      </c>
      <c r="AB363" t="s">
        <v>1751</v>
      </c>
    </row>
    <row r="364" spans="1:28" x14ac:dyDescent="0.2">
      <c r="A364">
        <v>3881920</v>
      </c>
      <c r="B364">
        <v>1</v>
      </c>
      <c r="C364" s="12" t="str">
        <f t="shared" si="5"/>
        <v>3881920/1</v>
      </c>
      <c r="D364" t="s">
        <v>886</v>
      </c>
      <c r="E364" t="s">
        <v>28</v>
      </c>
      <c r="F364" t="s">
        <v>29</v>
      </c>
      <c r="G364" t="s">
        <v>30</v>
      </c>
      <c r="H364" t="s">
        <v>524</v>
      </c>
      <c r="I364">
        <v>340033</v>
      </c>
      <c r="J364" t="s">
        <v>1158</v>
      </c>
      <c r="K364" t="s">
        <v>1665</v>
      </c>
      <c r="L364" t="s">
        <v>31</v>
      </c>
      <c r="M364" t="s">
        <v>49</v>
      </c>
      <c r="N364" t="s">
        <v>33</v>
      </c>
      <c r="O364" t="s">
        <v>1623</v>
      </c>
      <c r="Q364">
        <v>9374</v>
      </c>
      <c r="R364">
        <v>0</v>
      </c>
      <c r="S364">
        <v>0</v>
      </c>
      <c r="T364">
        <v>9374</v>
      </c>
      <c r="U364" t="s">
        <v>1432</v>
      </c>
      <c r="V364" t="s">
        <v>50</v>
      </c>
      <c r="W364">
        <v>340042</v>
      </c>
      <c r="X364" t="s">
        <v>1632</v>
      </c>
      <c r="Z364" t="s">
        <v>524</v>
      </c>
      <c r="AB364" t="s">
        <v>1751</v>
      </c>
    </row>
    <row r="365" spans="1:28" x14ac:dyDescent="0.2">
      <c r="A365">
        <v>2633159</v>
      </c>
      <c r="B365">
        <v>2</v>
      </c>
      <c r="C365" s="12" t="str">
        <f t="shared" si="5"/>
        <v>2633159/2</v>
      </c>
      <c r="D365" t="s">
        <v>887</v>
      </c>
      <c r="E365" t="s">
        <v>28</v>
      </c>
      <c r="F365" t="s">
        <v>29</v>
      </c>
      <c r="G365" t="s">
        <v>30</v>
      </c>
      <c r="H365" t="s">
        <v>524</v>
      </c>
      <c r="I365">
        <v>340032</v>
      </c>
      <c r="J365" t="s">
        <v>1157</v>
      </c>
      <c r="K365" t="s">
        <v>1651</v>
      </c>
      <c r="L365" t="s">
        <v>31</v>
      </c>
      <c r="M365" t="s">
        <v>40</v>
      </c>
      <c r="N365" t="s">
        <v>33</v>
      </c>
      <c r="O365" t="s">
        <v>1623</v>
      </c>
      <c r="Q365">
        <v>7345</v>
      </c>
      <c r="R365">
        <v>0</v>
      </c>
      <c r="S365">
        <v>0</v>
      </c>
      <c r="T365">
        <v>7345</v>
      </c>
      <c r="U365" t="s">
        <v>1433</v>
      </c>
      <c r="V365" t="s">
        <v>40</v>
      </c>
      <c r="W365">
        <v>340048</v>
      </c>
      <c r="X365" t="s">
        <v>1649</v>
      </c>
      <c r="Z365" t="s">
        <v>524</v>
      </c>
      <c r="AA365" t="s">
        <v>34</v>
      </c>
      <c r="AB365" t="s">
        <v>1751</v>
      </c>
    </row>
    <row r="366" spans="1:28" x14ac:dyDescent="0.2">
      <c r="A366">
        <v>3130983</v>
      </c>
      <c r="B366">
        <v>1</v>
      </c>
      <c r="C366" s="12" t="str">
        <f t="shared" si="5"/>
        <v>3130983/1</v>
      </c>
      <c r="D366" t="s">
        <v>888</v>
      </c>
      <c r="E366" t="s">
        <v>28</v>
      </c>
      <c r="F366" t="s">
        <v>29</v>
      </c>
      <c r="G366" t="s">
        <v>30</v>
      </c>
      <c r="H366" t="s">
        <v>524</v>
      </c>
      <c r="I366">
        <v>340032</v>
      </c>
      <c r="J366" t="s">
        <v>1157</v>
      </c>
      <c r="K366" t="s">
        <v>1678</v>
      </c>
      <c r="L366" t="s">
        <v>31</v>
      </c>
      <c r="M366" t="s">
        <v>40</v>
      </c>
      <c r="N366" t="s">
        <v>33</v>
      </c>
      <c r="O366" t="s">
        <v>1623</v>
      </c>
      <c r="Q366">
        <v>5602</v>
      </c>
      <c r="R366">
        <v>0</v>
      </c>
      <c r="S366">
        <v>0</v>
      </c>
      <c r="T366">
        <v>5602</v>
      </c>
      <c r="U366" t="s">
        <v>1237</v>
      </c>
      <c r="V366" t="s">
        <v>40</v>
      </c>
      <c r="W366">
        <v>340048</v>
      </c>
      <c r="X366" t="s">
        <v>1649</v>
      </c>
      <c r="Z366" t="s">
        <v>524</v>
      </c>
      <c r="AA366" t="s">
        <v>34</v>
      </c>
      <c r="AB366" t="s">
        <v>1751</v>
      </c>
    </row>
    <row r="367" spans="1:28" x14ac:dyDescent="0.2">
      <c r="A367">
        <v>3106250</v>
      </c>
      <c r="B367">
        <v>2</v>
      </c>
      <c r="C367" s="12" t="str">
        <f t="shared" si="5"/>
        <v>3106250/2</v>
      </c>
      <c r="D367" t="s">
        <v>889</v>
      </c>
      <c r="E367" t="s">
        <v>28</v>
      </c>
      <c r="F367" t="s">
        <v>29</v>
      </c>
      <c r="G367" t="s">
        <v>30</v>
      </c>
      <c r="H367" t="s">
        <v>524</v>
      </c>
      <c r="I367">
        <v>340034</v>
      </c>
      <c r="J367" t="s">
        <v>1156</v>
      </c>
      <c r="K367" t="s">
        <v>1644</v>
      </c>
      <c r="L367" t="s">
        <v>31</v>
      </c>
      <c r="M367" t="s">
        <v>36</v>
      </c>
      <c r="N367" t="s">
        <v>33</v>
      </c>
      <c r="O367" t="s">
        <v>1623</v>
      </c>
      <c r="Q367">
        <v>4013</v>
      </c>
      <c r="R367">
        <v>0</v>
      </c>
      <c r="S367">
        <v>0</v>
      </c>
      <c r="T367">
        <v>4013</v>
      </c>
      <c r="U367" t="s">
        <v>1266</v>
      </c>
      <c r="V367" t="s">
        <v>37</v>
      </c>
      <c r="W367">
        <v>340064</v>
      </c>
      <c r="X367" t="s">
        <v>1643</v>
      </c>
      <c r="Z367" t="s">
        <v>524</v>
      </c>
      <c r="AA367" t="s">
        <v>34</v>
      </c>
      <c r="AB367" t="s">
        <v>1751</v>
      </c>
    </row>
    <row r="368" spans="1:28" x14ac:dyDescent="0.2">
      <c r="A368">
        <v>1876740</v>
      </c>
      <c r="B368">
        <v>2</v>
      </c>
      <c r="C368" s="12" t="str">
        <f t="shared" si="5"/>
        <v>1876740/2</v>
      </c>
      <c r="D368" t="s">
        <v>890</v>
      </c>
      <c r="E368" t="s">
        <v>28</v>
      </c>
      <c r="F368" t="s">
        <v>29</v>
      </c>
      <c r="G368" t="s">
        <v>30</v>
      </c>
      <c r="H368" t="s">
        <v>524</v>
      </c>
      <c r="I368">
        <v>340034</v>
      </c>
      <c r="J368" t="s">
        <v>1156</v>
      </c>
      <c r="K368" t="s">
        <v>1692</v>
      </c>
      <c r="L368" t="s">
        <v>31</v>
      </c>
      <c r="M368" t="s">
        <v>1619</v>
      </c>
      <c r="N368" t="s">
        <v>33</v>
      </c>
      <c r="O368" t="s">
        <v>1623</v>
      </c>
      <c r="Q368">
        <v>10977</v>
      </c>
      <c r="R368">
        <v>0</v>
      </c>
      <c r="S368">
        <v>0</v>
      </c>
      <c r="T368">
        <v>10977</v>
      </c>
      <c r="U368" t="s">
        <v>1434</v>
      </c>
      <c r="V368" t="s">
        <v>1619</v>
      </c>
      <c r="W368">
        <v>340061</v>
      </c>
      <c r="X368" t="s">
        <v>1635</v>
      </c>
      <c r="Z368" t="s">
        <v>524</v>
      </c>
      <c r="AA368" t="s">
        <v>34</v>
      </c>
      <c r="AB368" t="s">
        <v>1751</v>
      </c>
    </row>
    <row r="369" spans="1:28" x14ac:dyDescent="0.2">
      <c r="A369">
        <v>3049558</v>
      </c>
      <c r="B369">
        <v>1</v>
      </c>
      <c r="C369" s="12" t="str">
        <f t="shared" si="5"/>
        <v>3049558/1</v>
      </c>
      <c r="D369" t="s">
        <v>891</v>
      </c>
      <c r="E369" t="s">
        <v>28</v>
      </c>
      <c r="F369" t="s">
        <v>29</v>
      </c>
      <c r="G369" t="s">
        <v>30</v>
      </c>
      <c r="H369" t="s">
        <v>524</v>
      </c>
      <c r="I369">
        <v>340034</v>
      </c>
      <c r="J369" t="s">
        <v>1156</v>
      </c>
      <c r="K369" t="s">
        <v>1627</v>
      </c>
      <c r="L369" t="s">
        <v>31</v>
      </c>
      <c r="M369" t="s">
        <v>1656</v>
      </c>
      <c r="N369" t="s">
        <v>33</v>
      </c>
      <c r="O369" t="s">
        <v>1623</v>
      </c>
      <c r="Q369">
        <v>6819</v>
      </c>
      <c r="R369">
        <v>0</v>
      </c>
      <c r="S369">
        <v>0</v>
      </c>
      <c r="T369">
        <v>6819</v>
      </c>
      <c r="U369" t="s">
        <v>1308</v>
      </c>
      <c r="V369" t="s">
        <v>1620</v>
      </c>
      <c r="W369">
        <v>340064</v>
      </c>
      <c r="X369" t="s">
        <v>1643</v>
      </c>
      <c r="Z369" t="s">
        <v>524</v>
      </c>
      <c r="AA369" t="s">
        <v>34</v>
      </c>
      <c r="AB369" t="s">
        <v>1751</v>
      </c>
    </row>
    <row r="370" spans="1:28" x14ac:dyDescent="0.2">
      <c r="A370">
        <v>3217183</v>
      </c>
      <c r="B370">
        <v>2</v>
      </c>
      <c r="C370" s="12" t="str">
        <f t="shared" si="5"/>
        <v>3217183/2</v>
      </c>
      <c r="D370" t="s">
        <v>892</v>
      </c>
      <c r="E370" t="s">
        <v>28</v>
      </c>
      <c r="F370" t="s">
        <v>29</v>
      </c>
      <c r="G370" t="s">
        <v>30</v>
      </c>
      <c r="H370" t="s">
        <v>524</v>
      </c>
      <c r="I370">
        <v>340032</v>
      </c>
      <c r="J370" t="s">
        <v>1157</v>
      </c>
      <c r="K370" t="s">
        <v>1629</v>
      </c>
      <c r="L370" t="s">
        <v>31</v>
      </c>
      <c r="M370" t="s">
        <v>35</v>
      </c>
      <c r="N370" t="s">
        <v>33</v>
      </c>
      <c r="O370" t="s">
        <v>1623</v>
      </c>
      <c r="Q370">
        <v>5574</v>
      </c>
      <c r="R370">
        <v>0</v>
      </c>
      <c r="S370">
        <v>0</v>
      </c>
      <c r="T370">
        <v>5574</v>
      </c>
      <c r="U370" t="s">
        <v>1435</v>
      </c>
      <c r="V370" t="s">
        <v>42</v>
      </c>
      <c r="W370">
        <v>340043</v>
      </c>
      <c r="X370" t="s">
        <v>1628</v>
      </c>
      <c r="Z370" t="s">
        <v>524</v>
      </c>
      <c r="AA370" t="s">
        <v>34</v>
      </c>
      <c r="AB370" t="s">
        <v>1751</v>
      </c>
    </row>
    <row r="371" spans="1:28" x14ac:dyDescent="0.2">
      <c r="A371">
        <v>3881890</v>
      </c>
      <c r="B371">
        <v>1</v>
      </c>
      <c r="C371" s="12" t="str">
        <f t="shared" si="5"/>
        <v>3881890/1</v>
      </c>
      <c r="D371" t="s">
        <v>893</v>
      </c>
      <c r="E371" t="s">
        <v>28</v>
      </c>
      <c r="F371" t="s">
        <v>29</v>
      </c>
      <c r="G371" t="s">
        <v>30</v>
      </c>
      <c r="H371" t="s">
        <v>524</v>
      </c>
      <c r="I371">
        <v>340033</v>
      </c>
      <c r="J371" t="s">
        <v>1158</v>
      </c>
      <c r="K371" t="s">
        <v>1629</v>
      </c>
      <c r="L371" t="s">
        <v>31</v>
      </c>
      <c r="M371" t="s">
        <v>38</v>
      </c>
      <c r="N371" t="s">
        <v>33</v>
      </c>
      <c r="O371" t="s">
        <v>1623</v>
      </c>
      <c r="Q371">
        <v>4294</v>
      </c>
      <c r="R371">
        <v>0</v>
      </c>
      <c r="S371">
        <v>0</v>
      </c>
      <c r="T371">
        <v>4294</v>
      </c>
      <c r="U371" t="s">
        <v>1436</v>
      </c>
      <c r="V371" t="s">
        <v>39</v>
      </c>
      <c r="W371">
        <v>340042</v>
      </c>
      <c r="X371" t="s">
        <v>1632</v>
      </c>
      <c r="Z371" t="s">
        <v>524</v>
      </c>
      <c r="AB371" t="s">
        <v>1751</v>
      </c>
    </row>
    <row r="372" spans="1:28" x14ac:dyDescent="0.2">
      <c r="A372">
        <v>2433150</v>
      </c>
      <c r="B372">
        <v>4</v>
      </c>
      <c r="C372" s="12" t="str">
        <f t="shared" si="5"/>
        <v>2433150/4</v>
      </c>
      <c r="D372" t="s">
        <v>894</v>
      </c>
      <c r="E372" t="s">
        <v>28</v>
      </c>
      <c r="F372" t="s">
        <v>29</v>
      </c>
      <c r="G372" t="s">
        <v>30</v>
      </c>
      <c r="H372" t="s">
        <v>524</v>
      </c>
      <c r="I372">
        <v>340032</v>
      </c>
      <c r="J372" t="s">
        <v>1157</v>
      </c>
      <c r="K372" t="s">
        <v>1680</v>
      </c>
      <c r="L372" t="s">
        <v>31</v>
      </c>
      <c r="M372" t="s">
        <v>40</v>
      </c>
      <c r="N372" t="s">
        <v>33</v>
      </c>
      <c r="O372" t="s">
        <v>1623</v>
      </c>
      <c r="Q372">
        <v>8927</v>
      </c>
      <c r="R372">
        <v>0</v>
      </c>
      <c r="S372">
        <v>0</v>
      </c>
      <c r="T372">
        <v>8927</v>
      </c>
      <c r="U372" t="s">
        <v>1437</v>
      </c>
      <c r="V372" t="s">
        <v>40</v>
      </c>
      <c r="W372">
        <v>340043</v>
      </c>
      <c r="X372" t="s">
        <v>1628</v>
      </c>
      <c r="Z372" t="s">
        <v>524</v>
      </c>
      <c r="AA372" t="s">
        <v>34</v>
      </c>
      <c r="AB372" t="s">
        <v>1751</v>
      </c>
    </row>
    <row r="373" spans="1:28" x14ac:dyDescent="0.2">
      <c r="A373">
        <v>3125610</v>
      </c>
      <c r="B373">
        <v>1</v>
      </c>
      <c r="C373" s="12" t="str">
        <f t="shared" si="5"/>
        <v>3125610/1</v>
      </c>
      <c r="D373" t="s">
        <v>895</v>
      </c>
      <c r="E373" t="s">
        <v>28</v>
      </c>
      <c r="F373" t="s">
        <v>29</v>
      </c>
      <c r="G373" t="s">
        <v>30</v>
      </c>
      <c r="H373" t="s">
        <v>524</v>
      </c>
      <c r="I373">
        <v>340034</v>
      </c>
      <c r="J373" t="s">
        <v>1156</v>
      </c>
      <c r="K373" t="s">
        <v>1638</v>
      </c>
      <c r="L373" t="s">
        <v>31</v>
      </c>
      <c r="M373" t="s">
        <v>42</v>
      </c>
      <c r="N373" t="s">
        <v>33</v>
      </c>
      <c r="O373" t="s">
        <v>1623</v>
      </c>
      <c r="Q373">
        <v>5609</v>
      </c>
      <c r="R373">
        <v>0</v>
      </c>
      <c r="S373">
        <v>0</v>
      </c>
      <c r="T373">
        <v>5609</v>
      </c>
      <c r="U373" t="s">
        <v>1299</v>
      </c>
      <c r="V373" t="s">
        <v>1616</v>
      </c>
      <c r="W373">
        <v>340065</v>
      </c>
      <c r="X373" t="s">
        <v>1639</v>
      </c>
      <c r="Z373" t="s">
        <v>524</v>
      </c>
      <c r="AA373" t="s">
        <v>34</v>
      </c>
      <c r="AB373" t="s">
        <v>1751</v>
      </c>
    </row>
    <row r="374" spans="1:28" x14ac:dyDescent="0.2">
      <c r="A374">
        <v>3029360</v>
      </c>
      <c r="B374">
        <v>1</v>
      </c>
      <c r="C374" s="12" t="str">
        <f t="shared" si="5"/>
        <v>3029360/1</v>
      </c>
      <c r="D374" t="s">
        <v>896</v>
      </c>
      <c r="E374" t="s">
        <v>28</v>
      </c>
      <c r="F374" t="s">
        <v>29</v>
      </c>
      <c r="G374" t="s">
        <v>30</v>
      </c>
      <c r="H374" t="s">
        <v>524</v>
      </c>
      <c r="I374">
        <v>340032</v>
      </c>
      <c r="J374" t="s">
        <v>1157</v>
      </c>
      <c r="K374" t="s">
        <v>1638</v>
      </c>
      <c r="L374" t="s">
        <v>31</v>
      </c>
      <c r="M374" t="s">
        <v>1656</v>
      </c>
      <c r="N374" t="s">
        <v>33</v>
      </c>
      <c r="O374" t="s">
        <v>1623</v>
      </c>
      <c r="Q374">
        <v>9739</v>
      </c>
      <c r="R374">
        <v>0</v>
      </c>
      <c r="S374">
        <v>0</v>
      </c>
      <c r="T374">
        <v>9739</v>
      </c>
      <c r="U374" t="s">
        <v>1438</v>
      </c>
      <c r="V374" t="s">
        <v>1617</v>
      </c>
      <c r="W374">
        <v>340050</v>
      </c>
      <c r="X374" t="s">
        <v>1640</v>
      </c>
      <c r="Z374" t="s">
        <v>524</v>
      </c>
      <c r="AA374" t="s">
        <v>34</v>
      </c>
      <c r="AB374" t="s">
        <v>1751</v>
      </c>
    </row>
    <row r="375" spans="1:28" x14ac:dyDescent="0.2">
      <c r="A375">
        <v>3029174</v>
      </c>
      <c r="B375">
        <v>1</v>
      </c>
      <c r="C375" s="12" t="str">
        <f t="shared" si="5"/>
        <v>3029174/1</v>
      </c>
      <c r="D375" t="s">
        <v>897</v>
      </c>
      <c r="E375" t="s">
        <v>47</v>
      </c>
      <c r="F375" t="s">
        <v>29</v>
      </c>
      <c r="G375" t="s">
        <v>30</v>
      </c>
      <c r="H375" t="s">
        <v>524</v>
      </c>
      <c r="I375">
        <v>340032</v>
      </c>
      <c r="J375" t="s">
        <v>1157</v>
      </c>
      <c r="K375" t="s">
        <v>1663</v>
      </c>
      <c r="L375" t="s">
        <v>31</v>
      </c>
      <c r="M375" t="s">
        <v>37</v>
      </c>
      <c r="N375" t="s">
        <v>33</v>
      </c>
      <c r="O375" t="s">
        <v>1623</v>
      </c>
      <c r="Q375">
        <v>11515</v>
      </c>
      <c r="R375">
        <v>180</v>
      </c>
      <c r="S375">
        <v>360</v>
      </c>
      <c r="T375">
        <v>11875</v>
      </c>
      <c r="U375" t="s">
        <v>1439</v>
      </c>
      <c r="V375" t="s">
        <v>32</v>
      </c>
      <c r="W375">
        <v>340055</v>
      </c>
      <c r="X375" t="s">
        <v>1624</v>
      </c>
      <c r="Z375" t="s">
        <v>524</v>
      </c>
      <c r="AA375" t="s">
        <v>1752</v>
      </c>
      <c r="AB375" t="s">
        <v>1751</v>
      </c>
    </row>
    <row r="376" spans="1:28" x14ac:dyDescent="0.2">
      <c r="A376">
        <v>3044408</v>
      </c>
      <c r="B376">
        <v>1</v>
      </c>
      <c r="C376" s="12" t="str">
        <f t="shared" si="5"/>
        <v>3044408/1</v>
      </c>
      <c r="D376" t="s">
        <v>898</v>
      </c>
      <c r="E376" t="s">
        <v>28</v>
      </c>
      <c r="F376" t="s">
        <v>29</v>
      </c>
      <c r="G376" t="s">
        <v>30</v>
      </c>
      <c r="H376" t="s">
        <v>524</v>
      </c>
      <c r="I376">
        <v>340032</v>
      </c>
      <c r="J376" t="s">
        <v>1157</v>
      </c>
      <c r="K376" t="s">
        <v>1638</v>
      </c>
      <c r="L376" t="s">
        <v>31</v>
      </c>
      <c r="M376" t="s">
        <v>48</v>
      </c>
      <c r="N376" t="s">
        <v>33</v>
      </c>
      <c r="O376" t="s">
        <v>1623</v>
      </c>
      <c r="Q376">
        <v>11077</v>
      </c>
      <c r="R376">
        <v>0</v>
      </c>
      <c r="S376">
        <v>0</v>
      </c>
      <c r="T376">
        <v>11077</v>
      </c>
      <c r="U376" t="s">
        <v>1734</v>
      </c>
      <c r="V376" t="s">
        <v>1618</v>
      </c>
      <c r="W376">
        <v>340050</v>
      </c>
      <c r="X376" t="s">
        <v>1640</v>
      </c>
      <c r="Z376" t="s">
        <v>524</v>
      </c>
      <c r="AA376" t="s">
        <v>34</v>
      </c>
      <c r="AB376" t="s">
        <v>1751</v>
      </c>
    </row>
    <row r="377" spans="1:28" x14ac:dyDescent="0.2">
      <c r="A377">
        <v>3112381</v>
      </c>
      <c r="B377">
        <v>2</v>
      </c>
      <c r="C377" s="12" t="str">
        <f t="shared" si="5"/>
        <v>3112381/2</v>
      </c>
      <c r="D377" t="s">
        <v>899</v>
      </c>
      <c r="E377" t="s">
        <v>28</v>
      </c>
      <c r="F377" t="s">
        <v>29</v>
      </c>
      <c r="G377" t="s">
        <v>30</v>
      </c>
      <c r="H377" t="s">
        <v>524</v>
      </c>
      <c r="I377">
        <v>340034</v>
      </c>
      <c r="J377" t="s">
        <v>1156</v>
      </c>
      <c r="K377" t="s">
        <v>1629</v>
      </c>
      <c r="L377" t="s">
        <v>31</v>
      </c>
      <c r="M377" t="s">
        <v>1618</v>
      </c>
      <c r="N377" t="s">
        <v>33</v>
      </c>
      <c r="O377" t="s">
        <v>1623</v>
      </c>
      <c r="Q377">
        <v>5623</v>
      </c>
      <c r="R377">
        <v>0</v>
      </c>
      <c r="S377">
        <v>0</v>
      </c>
      <c r="T377">
        <v>5623</v>
      </c>
      <c r="U377" t="s">
        <v>1305</v>
      </c>
      <c r="V377" t="s">
        <v>1618</v>
      </c>
      <c r="W377">
        <v>340061</v>
      </c>
      <c r="X377" t="s">
        <v>1635</v>
      </c>
      <c r="Z377" t="s">
        <v>524</v>
      </c>
      <c r="AA377" t="s">
        <v>34</v>
      </c>
      <c r="AB377" t="s">
        <v>1751</v>
      </c>
    </row>
    <row r="378" spans="1:28" x14ac:dyDescent="0.2">
      <c r="A378">
        <v>4430476</v>
      </c>
      <c r="B378">
        <v>1</v>
      </c>
      <c r="C378" s="12" t="str">
        <f t="shared" si="5"/>
        <v>4430476/1</v>
      </c>
      <c r="D378" t="s">
        <v>900</v>
      </c>
      <c r="E378" t="s">
        <v>28</v>
      </c>
      <c r="F378" t="s">
        <v>29</v>
      </c>
      <c r="G378" t="s">
        <v>30</v>
      </c>
      <c r="H378" t="s">
        <v>524</v>
      </c>
      <c r="I378">
        <v>340033</v>
      </c>
      <c r="J378" t="s">
        <v>1158</v>
      </c>
      <c r="K378" t="s">
        <v>1711</v>
      </c>
      <c r="L378" t="s">
        <v>31</v>
      </c>
      <c r="M378" t="s">
        <v>49</v>
      </c>
      <c r="N378" t="s">
        <v>33</v>
      </c>
      <c r="O378" t="s">
        <v>1623</v>
      </c>
      <c r="Q378">
        <v>3039</v>
      </c>
      <c r="R378">
        <v>0</v>
      </c>
      <c r="S378">
        <v>0</v>
      </c>
      <c r="T378">
        <v>3039</v>
      </c>
      <c r="U378" t="s">
        <v>1441</v>
      </c>
      <c r="V378" t="s">
        <v>38</v>
      </c>
      <c r="W378">
        <v>340042</v>
      </c>
      <c r="X378" t="s">
        <v>1632</v>
      </c>
      <c r="Z378" t="s">
        <v>524</v>
      </c>
      <c r="AB378" t="s">
        <v>1751</v>
      </c>
    </row>
    <row r="379" spans="1:28" x14ac:dyDescent="0.2">
      <c r="A379">
        <v>4802187</v>
      </c>
      <c r="B379">
        <v>1</v>
      </c>
      <c r="C379" s="12" t="str">
        <f t="shared" si="5"/>
        <v>4802187/1</v>
      </c>
      <c r="D379" t="s">
        <v>901</v>
      </c>
      <c r="E379" t="s">
        <v>28</v>
      </c>
      <c r="F379" t="s">
        <v>29</v>
      </c>
      <c r="G379" t="s">
        <v>30</v>
      </c>
      <c r="H379" t="s">
        <v>524</v>
      </c>
      <c r="I379">
        <v>340033</v>
      </c>
      <c r="J379" t="s">
        <v>1158</v>
      </c>
      <c r="K379" t="s">
        <v>1650</v>
      </c>
      <c r="L379" t="s">
        <v>31</v>
      </c>
      <c r="M379" t="s">
        <v>38</v>
      </c>
      <c r="N379" t="s">
        <v>33</v>
      </c>
      <c r="O379" t="s">
        <v>1623</v>
      </c>
      <c r="Q379">
        <v>972</v>
      </c>
      <c r="R379">
        <v>0</v>
      </c>
      <c r="S379">
        <v>0</v>
      </c>
      <c r="T379">
        <v>972</v>
      </c>
      <c r="U379" t="s">
        <v>1442</v>
      </c>
      <c r="V379" t="s">
        <v>38</v>
      </c>
      <c r="W379">
        <v>340042</v>
      </c>
      <c r="X379" t="s">
        <v>1632</v>
      </c>
      <c r="Z379" t="s">
        <v>524</v>
      </c>
      <c r="AB379" t="s">
        <v>1751</v>
      </c>
    </row>
    <row r="380" spans="1:28" x14ac:dyDescent="0.2">
      <c r="A380">
        <v>3882209</v>
      </c>
      <c r="B380">
        <v>1</v>
      </c>
      <c r="C380" s="12" t="str">
        <f t="shared" si="5"/>
        <v>3882209/1</v>
      </c>
      <c r="D380" t="s">
        <v>902</v>
      </c>
      <c r="E380" t="s">
        <v>28</v>
      </c>
      <c r="F380" t="s">
        <v>29</v>
      </c>
      <c r="G380" t="s">
        <v>30</v>
      </c>
      <c r="H380" t="s">
        <v>524</v>
      </c>
      <c r="I380">
        <v>340033</v>
      </c>
      <c r="J380" t="s">
        <v>1158</v>
      </c>
      <c r="K380" t="s">
        <v>1662</v>
      </c>
      <c r="L380" t="s">
        <v>31</v>
      </c>
      <c r="M380" t="s">
        <v>44</v>
      </c>
      <c r="N380" t="s">
        <v>33</v>
      </c>
      <c r="O380" t="s">
        <v>1623</v>
      </c>
      <c r="Q380">
        <v>3955</v>
      </c>
      <c r="R380">
        <v>0</v>
      </c>
      <c r="S380">
        <v>0</v>
      </c>
      <c r="T380">
        <v>3955</v>
      </c>
      <c r="U380" t="s">
        <v>1201</v>
      </c>
      <c r="V380" t="s">
        <v>36</v>
      </c>
      <c r="W380">
        <v>340042</v>
      </c>
      <c r="X380" t="s">
        <v>1632</v>
      </c>
      <c r="Z380" t="s">
        <v>524</v>
      </c>
      <c r="AB380" t="s">
        <v>1751</v>
      </c>
    </row>
    <row r="381" spans="1:28" x14ac:dyDescent="0.2">
      <c r="A381">
        <v>3130924</v>
      </c>
      <c r="B381">
        <v>1</v>
      </c>
      <c r="C381" s="12" t="str">
        <f t="shared" si="5"/>
        <v>3130924/1</v>
      </c>
      <c r="D381" t="s">
        <v>903</v>
      </c>
      <c r="E381" t="s">
        <v>28</v>
      </c>
      <c r="F381" t="s">
        <v>29</v>
      </c>
      <c r="G381" t="s">
        <v>30</v>
      </c>
      <c r="H381" t="s">
        <v>524</v>
      </c>
      <c r="I381">
        <v>340034</v>
      </c>
      <c r="J381" t="s">
        <v>1156</v>
      </c>
      <c r="K381" t="s">
        <v>1703</v>
      </c>
      <c r="L381" t="s">
        <v>31</v>
      </c>
      <c r="M381" t="s">
        <v>1618</v>
      </c>
      <c r="N381" t="s">
        <v>33</v>
      </c>
      <c r="O381" t="s">
        <v>1623</v>
      </c>
      <c r="Q381">
        <v>6493</v>
      </c>
      <c r="R381">
        <v>0</v>
      </c>
      <c r="S381">
        <v>0</v>
      </c>
      <c r="T381">
        <v>6493</v>
      </c>
      <c r="U381" t="s">
        <v>1443</v>
      </c>
      <c r="V381" t="s">
        <v>1618</v>
      </c>
      <c r="W381">
        <v>340067</v>
      </c>
      <c r="X381" t="s">
        <v>1667</v>
      </c>
      <c r="Z381" t="s">
        <v>524</v>
      </c>
      <c r="AA381" t="s">
        <v>34</v>
      </c>
      <c r="AB381" t="s">
        <v>1751</v>
      </c>
    </row>
    <row r="382" spans="1:28" x14ac:dyDescent="0.2">
      <c r="A382">
        <v>3119467</v>
      </c>
      <c r="B382">
        <v>1</v>
      </c>
      <c r="C382" s="12" t="str">
        <f t="shared" si="5"/>
        <v>3119467/1</v>
      </c>
      <c r="D382" t="s">
        <v>904</v>
      </c>
      <c r="E382" t="s">
        <v>28</v>
      </c>
      <c r="F382" t="s">
        <v>29</v>
      </c>
      <c r="G382" t="s">
        <v>30</v>
      </c>
      <c r="H382" t="s">
        <v>524</v>
      </c>
      <c r="I382">
        <v>340032</v>
      </c>
      <c r="J382" t="s">
        <v>1157</v>
      </c>
      <c r="K382" t="s">
        <v>1696</v>
      </c>
      <c r="L382" t="s">
        <v>31</v>
      </c>
      <c r="M382" t="s">
        <v>43</v>
      </c>
      <c r="N382" t="s">
        <v>33</v>
      </c>
      <c r="O382" t="s">
        <v>1623</v>
      </c>
      <c r="Q382">
        <v>6052</v>
      </c>
      <c r="R382">
        <v>0</v>
      </c>
      <c r="S382">
        <v>0</v>
      </c>
      <c r="T382">
        <v>6052</v>
      </c>
      <c r="U382" t="s">
        <v>1444</v>
      </c>
      <c r="V382" t="s">
        <v>1619</v>
      </c>
      <c r="W382">
        <v>340043</v>
      </c>
      <c r="X382" t="s">
        <v>1628</v>
      </c>
      <c r="Z382" t="s">
        <v>524</v>
      </c>
      <c r="AA382" t="s">
        <v>34</v>
      </c>
      <c r="AB382" t="s">
        <v>1751</v>
      </c>
    </row>
    <row r="383" spans="1:28" x14ac:dyDescent="0.2">
      <c r="A383">
        <v>3679675</v>
      </c>
      <c r="B383">
        <v>1</v>
      </c>
      <c r="C383" s="12" t="str">
        <f t="shared" si="5"/>
        <v>3679675/1</v>
      </c>
      <c r="D383" t="s">
        <v>905</v>
      </c>
      <c r="E383" t="s">
        <v>28</v>
      </c>
      <c r="F383" t="s">
        <v>29</v>
      </c>
      <c r="G383" t="s">
        <v>30</v>
      </c>
      <c r="H383" t="s">
        <v>524</v>
      </c>
      <c r="I383">
        <v>340034</v>
      </c>
      <c r="J383" t="s">
        <v>1156</v>
      </c>
      <c r="K383" t="s">
        <v>1648</v>
      </c>
      <c r="L383" t="s">
        <v>31</v>
      </c>
      <c r="M383" t="s">
        <v>36</v>
      </c>
      <c r="N383" t="s">
        <v>33</v>
      </c>
      <c r="O383" t="s">
        <v>1623</v>
      </c>
      <c r="Q383">
        <v>4549</v>
      </c>
      <c r="R383">
        <v>0</v>
      </c>
      <c r="S383">
        <v>0</v>
      </c>
      <c r="T383">
        <v>4549</v>
      </c>
      <c r="U383" t="s">
        <v>1445</v>
      </c>
      <c r="V383" t="s">
        <v>35</v>
      </c>
      <c r="W383">
        <v>340061</v>
      </c>
      <c r="X383" t="s">
        <v>1635</v>
      </c>
      <c r="Z383" t="s">
        <v>524</v>
      </c>
      <c r="AA383" t="s">
        <v>34</v>
      </c>
      <c r="AB383" t="s">
        <v>1751</v>
      </c>
    </row>
    <row r="384" spans="1:28" x14ac:dyDescent="0.2">
      <c r="A384">
        <v>4213475</v>
      </c>
      <c r="B384">
        <v>1</v>
      </c>
      <c r="C384" s="12" t="str">
        <f t="shared" si="5"/>
        <v>4213475/1</v>
      </c>
      <c r="D384" t="s">
        <v>906</v>
      </c>
      <c r="E384" t="s">
        <v>28</v>
      </c>
      <c r="F384" t="s">
        <v>29</v>
      </c>
      <c r="G384" t="s">
        <v>30</v>
      </c>
      <c r="H384" t="s">
        <v>524</v>
      </c>
      <c r="I384">
        <v>340033</v>
      </c>
      <c r="J384" t="s">
        <v>1158</v>
      </c>
      <c r="K384" t="s">
        <v>1690</v>
      </c>
      <c r="L384" t="s">
        <v>31</v>
      </c>
      <c r="M384" t="s">
        <v>38</v>
      </c>
      <c r="N384" t="s">
        <v>33</v>
      </c>
      <c r="O384" t="s">
        <v>1623</v>
      </c>
      <c r="Q384">
        <v>3726</v>
      </c>
      <c r="R384">
        <v>0</v>
      </c>
      <c r="S384">
        <v>0</v>
      </c>
      <c r="T384">
        <v>3726</v>
      </c>
      <c r="U384" t="s">
        <v>1431</v>
      </c>
      <c r="V384" t="s">
        <v>39</v>
      </c>
      <c r="W384">
        <v>340042</v>
      </c>
      <c r="X384" t="s">
        <v>1632</v>
      </c>
      <c r="Z384" t="s">
        <v>524</v>
      </c>
      <c r="AB384" t="s">
        <v>1751</v>
      </c>
    </row>
    <row r="385" spans="1:28" x14ac:dyDescent="0.2">
      <c r="A385">
        <v>3130975</v>
      </c>
      <c r="B385">
        <v>1</v>
      </c>
      <c r="C385" s="12" t="str">
        <f t="shared" si="5"/>
        <v>3130975/1</v>
      </c>
      <c r="D385" t="s">
        <v>907</v>
      </c>
      <c r="E385" t="s">
        <v>28</v>
      </c>
      <c r="F385" t="s">
        <v>29</v>
      </c>
      <c r="G385" t="s">
        <v>30</v>
      </c>
      <c r="H385" t="s">
        <v>524</v>
      </c>
      <c r="I385">
        <v>340032</v>
      </c>
      <c r="J385" t="s">
        <v>1157</v>
      </c>
      <c r="K385" t="s">
        <v>1646</v>
      </c>
      <c r="L385" t="s">
        <v>31</v>
      </c>
      <c r="M385" t="s">
        <v>1618</v>
      </c>
      <c r="N385" t="s">
        <v>33</v>
      </c>
      <c r="O385" t="s">
        <v>1623</v>
      </c>
      <c r="Q385">
        <v>5602</v>
      </c>
      <c r="R385">
        <v>0</v>
      </c>
      <c r="S385">
        <v>0</v>
      </c>
      <c r="T385">
        <v>5602</v>
      </c>
      <c r="U385" t="s">
        <v>1237</v>
      </c>
      <c r="V385" t="s">
        <v>1618</v>
      </c>
      <c r="W385">
        <v>340049</v>
      </c>
      <c r="X385" t="s">
        <v>1647</v>
      </c>
      <c r="Z385" t="s">
        <v>524</v>
      </c>
      <c r="AA385" t="s">
        <v>34</v>
      </c>
      <c r="AB385" t="s">
        <v>1751</v>
      </c>
    </row>
    <row r="386" spans="1:28" x14ac:dyDescent="0.2">
      <c r="A386">
        <v>3680088</v>
      </c>
      <c r="B386">
        <v>1</v>
      </c>
      <c r="C386" s="12" t="str">
        <f t="shared" ref="C386:C449" si="6">CONCATENATE(A386,"/",B386)</f>
        <v>3680088/1</v>
      </c>
      <c r="D386" t="s">
        <v>908</v>
      </c>
      <c r="E386" t="s">
        <v>28</v>
      </c>
      <c r="F386" t="s">
        <v>29</v>
      </c>
      <c r="G386" t="s">
        <v>30</v>
      </c>
      <c r="H386" t="s">
        <v>524</v>
      </c>
      <c r="I386">
        <v>340032</v>
      </c>
      <c r="J386" t="s">
        <v>1157</v>
      </c>
      <c r="K386" t="s">
        <v>1636</v>
      </c>
      <c r="L386" t="s">
        <v>31</v>
      </c>
      <c r="M386" t="s">
        <v>35</v>
      </c>
      <c r="N386" t="s">
        <v>33</v>
      </c>
      <c r="O386" t="s">
        <v>1623</v>
      </c>
      <c r="Q386">
        <v>4538</v>
      </c>
      <c r="R386">
        <v>0</v>
      </c>
      <c r="S386">
        <v>0</v>
      </c>
      <c r="T386">
        <v>4538</v>
      </c>
      <c r="U386" t="s">
        <v>1446</v>
      </c>
      <c r="V386" t="s">
        <v>32</v>
      </c>
      <c r="W386">
        <v>340055</v>
      </c>
      <c r="X386" t="s">
        <v>1624</v>
      </c>
      <c r="Z386" t="s">
        <v>524</v>
      </c>
      <c r="AA386" t="s">
        <v>34</v>
      </c>
      <c r="AB386" t="s">
        <v>1751</v>
      </c>
    </row>
    <row r="387" spans="1:28" x14ac:dyDescent="0.2">
      <c r="A387">
        <v>3882659</v>
      </c>
      <c r="B387">
        <v>1</v>
      </c>
      <c r="C387" s="12" t="str">
        <f t="shared" si="6"/>
        <v>3882659/1</v>
      </c>
      <c r="D387" t="s">
        <v>909</v>
      </c>
      <c r="E387" t="s">
        <v>28</v>
      </c>
      <c r="F387" t="s">
        <v>29</v>
      </c>
      <c r="G387" t="s">
        <v>30</v>
      </c>
      <c r="H387" t="s">
        <v>524</v>
      </c>
      <c r="I387">
        <v>340033</v>
      </c>
      <c r="J387" t="s">
        <v>1158</v>
      </c>
      <c r="K387" t="s">
        <v>1722</v>
      </c>
      <c r="L387" t="s">
        <v>31</v>
      </c>
      <c r="M387" t="s">
        <v>38</v>
      </c>
      <c r="N387" t="s">
        <v>33</v>
      </c>
      <c r="O387" t="s">
        <v>1623</v>
      </c>
      <c r="Q387">
        <v>5553</v>
      </c>
      <c r="R387">
        <v>0</v>
      </c>
      <c r="S387">
        <v>0</v>
      </c>
      <c r="T387">
        <v>5553</v>
      </c>
      <c r="U387" t="s">
        <v>1447</v>
      </c>
      <c r="V387" t="s">
        <v>39</v>
      </c>
      <c r="W387">
        <v>340042</v>
      </c>
      <c r="X387" t="s">
        <v>1632</v>
      </c>
      <c r="Z387" t="s">
        <v>524</v>
      </c>
      <c r="AB387" t="s">
        <v>1751</v>
      </c>
    </row>
    <row r="388" spans="1:28" x14ac:dyDescent="0.2">
      <c r="A388">
        <v>3030911</v>
      </c>
      <c r="B388">
        <v>1</v>
      </c>
      <c r="C388" s="12" t="str">
        <f t="shared" si="6"/>
        <v>3030911/1</v>
      </c>
      <c r="D388" t="s">
        <v>910</v>
      </c>
      <c r="E388" t="s">
        <v>28</v>
      </c>
      <c r="F388" t="s">
        <v>29</v>
      </c>
      <c r="G388" t="s">
        <v>30</v>
      </c>
      <c r="H388" t="s">
        <v>524</v>
      </c>
      <c r="I388">
        <v>340032</v>
      </c>
      <c r="J388" t="s">
        <v>1157</v>
      </c>
      <c r="K388" t="s">
        <v>1725</v>
      </c>
      <c r="L388" t="s">
        <v>31</v>
      </c>
      <c r="M388" t="s">
        <v>1697</v>
      </c>
      <c r="N388" t="s">
        <v>33</v>
      </c>
      <c r="O388" t="s">
        <v>1623</v>
      </c>
      <c r="Q388">
        <v>11891</v>
      </c>
      <c r="R388">
        <v>0</v>
      </c>
      <c r="S388">
        <v>0</v>
      </c>
      <c r="T388">
        <v>11891</v>
      </c>
      <c r="U388" t="s">
        <v>1735</v>
      </c>
      <c r="V388" t="s">
        <v>1621</v>
      </c>
      <c r="W388">
        <v>340059</v>
      </c>
      <c r="X388" t="s">
        <v>1655</v>
      </c>
      <c r="Z388" t="s">
        <v>524</v>
      </c>
      <c r="AA388" t="s">
        <v>34</v>
      </c>
      <c r="AB388" t="s">
        <v>1751</v>
      </c>
    </row>
    <row r="389" spans="1:28" x14ac:dyDescent="0.2">
      <c r="A389">
        <v>3527255</v>
      </c>
      <c r="B389">
        <v>1</v>
      </c>
      <c r="C389" s="12" t="str">
        <f t="shared" si="6"/>
        <v>3527255/1</v>
      </c>
      <c r="D389" t="s">
        <v>911</v>
      </c>
      <c r="E389" t="s">
        <v>28</v>
      </c>
      <c r="F389" t="s">
        <v>29</v>
      </c>
      <c r="G389" t="s">
        <v>30</v>
      </c>
      <c r="H389" t="s">
        <v>524</v>
      </c>
      <c r="I389">
        <v>340034</v>
      </c>
      <c r="J389" t="s">
        <v>1156</v>
      </c>
      <c r="K389" t="s">
        <v>1679</v>
      </c>
      <c r="L389" t="s">
        <v>31</v>
      </c>
      <c r="M389" t="s">
        <v>39</v>
      </c>
      <c r="N389" t="s">
        <v>33</v>
      </c>
      <c r="O389" t="s">
        <v>1623</v>
      </c>
      <c r="Q389">
        <v>5095</v>
      </c>
      <c r="R389">
        <v>0</v>
      </c>
      <c r="S389">
        <v>0</v>
      </c>
      <c r="T389">
        <v>5095</v>
      </c>
      <c r="U389" t="s">
        <v>1449</v>
      </c>
      <c r="V389" t="s">
        <v>36</v>
      </c>
      <c r="W389">
        <v>340061</v>
      </c>
      <c r="X389" t="s">
        <v>1635</v>
      </c>
      <c r="Z389" t="s">
        <v>524</v>
      </c>
      <c r="AA389" t="s">
        <v>34</v>
      </c>
      <c r="AB389" t="s">
        <v>1751</v>
      </c>
    </row>
    <row r="390" spans="1:28" x14ac:dyDescent="0.2">
      <c r="A390">
        <v>3881741</v>
      </c>
      <c r="B390">
        <v>1</v>
      </c>
      <c r="C390" s="12" t="str">
        <f t="shared" si="6"/>
        <v>3881741/1</v>
      </c>
      <c r="D390" t="s">
        <v>912</v>
      </c>
      <c r="E390" t="s">
        <v>28</v>
      </c>
      <c r="F390" t="s">
        <v>29</v>
      </c>
      <c r="G390" t="s">
        <v>30</v>
      </c>
      <c r="H390" t="s">
        <v>524</v>
      </c>
      <c r="I390">
        <v>340033</v>
      </c>
      <c r="J390" t="s">
        <v>1158</v>
      </c>
      <c r="K390" t="s">
        <v>1721</v>
      </c>
      <c r="L390" t="s">
        <v>31</v>
      </c>
      <c r="M390" t="s">
        <v>38</v>
      </c>
      <c r="N390" t="s">
        <v>33</v>
      </c>
      <c r="O390" t="s">
        <v>1623</v>
      </c>
      <c r="Q390">
        <v>3971</v>
      </c>
      <c r="R390">
        <v>0</v>
      </c>
      <c r="S390">
        <v>0</v>
      </c>
      <c r="T390">
        <v>3971</v>
      </c>
      <c r="U390" t="s">
        <v>1162</v>
      </c>
      <c r="V390" t="s">
        <v>39</v>
      </c>
      <c r="W390">
        <v>340042</v>
      </c>
      <c r="X390" t="s">
        <v>1632</v>
      </c>
      <c r="Z390" t="s">
        <v>524</v>
      </c>
      <c r="AB390" t="s">
        <v>1751</v>
      </c>
    </row>
    <row r="391" spans="1:28" x14ac:dyDescent="0.2">
      <c r="A391">
        <v>3123383</v>
      </c>
      <c r="B391">
        <v>1</v>
      </c>
      <c r="C391" s="12" t="str">
        <f t="shared" si="6"/>
        <v>3123383/1</v>
      </c>
      <c r="D391" t="s">
        <v>913</v>
      </c>
      <c r="E391" t="s">
        <v>28</v>
      </c>
      <c r="F391" t="s">
        <v>29</v>
      </c>
      <c r="G391" t="s">
        <v>30</v>
      </c>
      <c r="H391" t="s">
        <v>524</v>
      </c>
      <c r="I391">
        <v>340032</v>
      </c>
      <c r="J391" t="s">
        <v>1157</v>
      </c>
      <c r="K391" t="s">
        <v>1725</v>
      </c>
      <c r="L391" t="s">
        <v>31</v>
      </c>
      <c r="M391" t="s">
        <v>1618</v>
      </c>
      <c r="N391" t="s">
        <v>33</v>
      </c>
      <c r="O391" t="s">
        <v>1623</v>
      </c>
      <c r="Q391">
        <v>6263</v>
      </c>
      <c r="R391">
        <v>0</v>
      </c>
      <c r="S391">
        <v>0</v>
      </c>
      <c r="T391">
        <v>6263</v>
      </c>
      <c r="U391" t="s">
        <v>1450</v>
      </c>
      <c r="V391" t="s">
        <v>1618</v>
      </c>
      <c r="W391">
        <v>340051</v>
      </c>
      <c r="X391" t="s">
        <v>1705</v>
      </c>
      <c r="Z391" t="s">
        <v>524</v>
      </c>
      <c r="AA391" t="s">
        <v>34</v>
      </c>
      <c r="AB391" t="s">
        <v>1751</v>
      </c>
    </row>
    <row r="392" spans="1:28" x14ac:dyDescent="0.2">
      <c r="A392">
        <v>3074609</v>
      </c>
      <c r="B392">
        <v>2</v>
      </c>
      <c r="C392" s="12" t="str">
        <f t="shared" si="6"/>
        <v>3074609/2</v>
      </c>
      <c r="D392" t="s">
        <v>914</v>
      </c>
      <c r="E392" t="s">
        <v>28</v>
      </c>
      <c r="F392" t="s">
        <v>29</v>
      </c>
      <c r="G392" t="s">
        <v>30</v>
      </c>
      <c r="H392" t="s">
        <v>524</v>
      </c>
      <c r="I392">
        <v>340033</v>
      </c>
      <c r="J392" t="s">
        <v>1158</v>
      </c>
      <c r="K392" t="s">
        <v>1629</v>
      </c>
      <c r="L392" t="s">
        <v>31</v>
      </c>
      <c r="M392" t="s">
        <v>44</v>
      </c>
      <c r="N392" t="s">
        <v>33</v>
      </c>
      <c r="O392" t="s">
        <v>1623</v>
      </c>
      <c r="Q392">
        <v>7276</v>
      </c>
      <c r="R392">
        <v>0</v>
      </c>
      <c r="S392">
        <v>0</v>
      </c>
      <c r="T392">
        <v>7276</v>
      </c>
      <c r="U392" t="s">
        <v>1451</v>
      </c>
      <c r="V392" t="s">
        <v>37</v>
      </c>
      <c r="W392">
        <v>340042</v>
      </c>
      <c r="X392" t="s">
        <v>1632</v>
      </c>
      <c r="Z392" t="s">
        <v>524</v>
      </c>
      <c r="AB392" t="s">
        <v>1751</v>
      </c>
    </row>
    <row r="393" spans="1:28" x14ac:dyDescent="0.2">
      <c r="A393">
        <v>3131181</v>
      </c>
      <c r="B393">
        <v>1</v>
      </c>
      <c r="C393" s="12" t="str">
        <f t="shared" si="6"/>
        <v>3131181/1</v>
      </c>
      <c r="D393" t="s">
        <v>915</v>
      </c>
      <c r="E393" t="s">
        <v>28</v>
      </c>
      <c r="F393" t="s">
        <v>29</v>
      </c>
      <c r="G393" t="s">
        <v>30</v>
      </c>
      <c r="H393" t="s">
        <v>524</v>
      </c>
      <c r="I393">
        <v>340032</v>
      </c>
      <c r="J393" t="s">
        <v>1157</v>
      </c>
      <c r="K393" t="s">
        <v>1723</v>
      </c>
      <c r="L393" t="s">
        <v>31</v>
      </c>
      <c r="M393" t="s">
        <v>43</v>
      </c>
      <c r="N393" t="s">
        <v>33</v>
      </c>
      <c r="O393" t="s">
        <v>1623</v>
      </c>
      <c r="Q393">
        <v>5593</v>
      </c>
      <c r="R393">
        <v>0</v>
      </c>
      <c r="S393">
        <v>0</v>
      </c>
      <c r="T393">
        <v>5593</v>
      </c>
      <c r="U393" t="s">
        <v>1452</v>
      </c>
      <c r="V393" t="s">
        <v>1619</v>
      </c>
      <c r="W393">
        <v>340051</v>
      </c>
      <c r="X393" t="s">
        <v>1705</v>
      </c>
      <c r="Z393" t="s">
        <v>524</v>
      </c>
      <c r="AA393" t="s">
        <v>34</v>
      </c>
      <c r="AB393" t="s">
        <v>1751</v>
      </c>
    </row>
    <row r="394" spans="1:28" x14ac:dyDescent="0.2">
      <c r="A394">
        <v>3207374</v>
      </c>
      <c r="B394">
        <v>1</v>
      </c>
      <c r="C394" s="12" t="str">
        <f t="shared" si="6"/>
        <v>3207374/1</v>
      </c>
      <c r="D394" t="s">
        <v>916</v>
      </c>
      <c r="E394" t="s">
        <v>28</v>
      </c>
      <c r="F394" t="s">
        <v>29</v>
      </c>
      <c r="G394" t="s">
        <v>30</v>
      </c>
      <c r="H394" t="s">
        <v>524</v>
      </c>
      <c r="I394">
        <v>340034</v>
      </c>
      <c r="J394" t="s">
        <v>1156</v>
      </c>
      <c r="K394" t="s">
        <v>1692</v>
      </c>
      <c r="L394" t="s">
        <v>31</v>
      </c>
      <c r="M394" t="s">
        <v>35</v>
      </c>
      <c r="N394" t="s">
        <v>33</v>
      </c>
      <c r="O394" t="s">
        <v>1623</v>
      </c>
      <c r="Q394">
        <v>5409</v>
      </c>
      <c r="R394">
        <v>0</v>
      </c>
      <c r="S394">
        <v>0</v>
      </c>
      <c r="T394">
        <v>5409</v>
      </c>
      <c r="U394" t="s">
        <v>1453</v>
      </c>
      <c r="V394" t="s">
        <v>32</v>
      </c>
      <c r="W394">
        <v>340062</v>
      </c>
      <c r="X394" t="s">
        <v>1707</v>
      </c>
      <c r="Z394" t="s">
        <v>524</v>
      </c>
      <c r="AA394" t="s">
        <v>34</v>
      </c>
      <c r="AB394" t="s">
        <v>1751</v>
      </c>
    </row>
    <row r="395" spans="1:28" x14ac:dyDescent="0.2">
      <c r="A395">
        <v>3029352</v>
      </c>
      <c r="B395">
        <v>1</v>
      </c>
      <c r="C395" s="12" t="str">
        <f t="shared" si="6"/>
        <v>3029352/1</v>
      </c>
      <c r="D395" t="s">
        <v>917</v>
      </c>
      <c r="E395" t="s">
        <v>28</v>
      </c>
      <c r="F395" t="s">
        <v>29</v>
      </c>
      <c r="G395" t="s">
        <v>30</v>
      </c>
      <c r="H395" t="s">
        <v>524</v>
      </c>
      <c r="I395">
        <v>340032</v>
      </c>
      <c r="J395" t="s">
        <v>1157</v>
      </c>
      <c r="K395" t="s">
        <v>1694</v>
      </c>
      <c r="L395" t="s">
        <v>31</v>
      </c>
      <c r="M395" t="s">
        <v>1697</v>
      </c>
      <c r="N395" t="s">
        <v>33</v>
      </c>
      <c r="O395" t="s">
        <v>1623</v>
      </c>
      <c r="Q395">
        <v>14905</v>
      </c>
      <c r="R395">
        <v>90</v>
      </c>
      <c r="S395">
        <v>180</v>
      </c>
      <c r="T395">
        <v>15085</v>
      </c>
      <c r="U395" t="s">
        <v>1454</v>
      </c>
      <c r="V395" t="s">
        <v>1621</v>
      </c>
      <c r="W395">
        <v>340055</v>
      </c>
      <c r="X395" t="s">
        <v>1624</v>
      </c>
      <c r="Z395" t="s">
        <v>524</v>
      </c>
      <c r="AA395" t="s">
        <v>34</v>
      </c>
      <c r="AB395" t="s">
        <v>1751</v>
      </c>
    </row>
    <row r="396" spans="1:28" x14ac:dyDescent="0.2">
      <c r="A396">
        <v>3208842</v>
      </c>
      <c r="B396">
        <v>1</v>
      </c>
      <c r="C396" s="12" t="str">
        <f t="shared" si="6"/>
        <v>3208842/1</v>
      </c>
      <c r="D396" t="s">
        <v>918</v>
      </c>
      <c r="E396" t="s">
        <v>28</v>
      </c>
      <c r="F396" t="s">
        <v>29</v>
      </c>
      <c r="G396" t="s">
        <v>30</v>
      </c>
      <c r="H396" t="s">
        <v>524</v>
      </c>
      <c r="I396">
        <v>340034</v>
      </c>
      <c r="J396" t="s">
        <v>1156</v>
      </c>
      <c r="K396" t="s">
        <v>1701</v>
      </c>
      <c r="L396" t="s">
        <v>31</v>
      </c>
      <c r="M396" t="s">
        <v>44</v>
      </c>
      <c r="N396" t="s">
        <v>33</v>
      </c>
      <c r="O396" t="s">
        <v>1623</v>
      </c>
      <c r="Q396">
        <v>5385</v>
      </c>
      <c r="R396">
        <v>0</v>
      </c>
      <c r="S396">
        <v>0</v>
      </c>
      <c r="T396">
        <v>5385</v>
      </c>
      <c r="U396" t="s">
        <v>1249</v>
      </c>
      <c r="V396" t="s">
        <v>37</v>
      </c>
      <c r="W396">
        <v>340061</v>
      </c>
      <c r="X396" t="s">
        <v>1635</v>
      </c>
      <c r="Z396" t="s">
        <v>524</v>
      </c>
      <c r="AA396" t="s">
        <v>34</v>
      </c>
      <c r="AB396" t="s">
        <v>1751</v>
      </c>
    </row>
    <row r="397" spans="1:28" x14ac:dyDescent="0.2">
      <c r="A397">
        <v>3195767</v>
      </c>
      <c r="B397">
        <v>1</v>
      </c>
      <c r="C397" s="12" t="str">
        <f t="shared" si="6"/>
        <v>3195767/1</v>
      </c>
      <c r="D397" t="s">
        <v>919</v>
      </c>
      <c r="E397" t="s">
        <v>28</v>
      </c>
      <c r="F397" t="s">
        <v>29</v>
      </c>
      <c r="G397" t="s">
        <v>30</v>
      </c>
      <c r="H397" t="s">
        <v>524</v>
      </c>
      <c r="I397">
        <v>340034</v>
      </c>
      <c r="J397" t="s">
        <v>1156</v>
      </c>
      <c r="K397" t="s">
        <v>1651</v>
      </c>
      <c r="L397" t="s">
        <v>31</v>
      </c>
      <c r="M397" t="s">
        <v>35</v>
      </c>
      <c r="N397" t="s">
        <v>33</v>
      </c>
      <c r="O397" t="s">
        <v>1623</v>
      </c>
      <c r="Q397">
        <v>5495</v>
      </c>
      <c r="R397">
        <v>0</v>
      </c>
      <c r="S397">
        <v>0</v>
      </c>
      <c r="T397">
        <v>5495</v>
      </c>
      <c r="U397" t="s">
        <v>1455</v>
      </c>
      <c r="V397" t="s">
        <v>42</v>
      </c>
      <c r="W397">
        <v>340061</v>
      </c>
      <c r="X397" t="s">
        <v>1635</v>
      </c>
      <c r="Z397" t="s">
        <v>524</v>
      </c>
      <c r="AA397" t="s">
        <v>34</v>
      </c>
      <c r="AB397" t="s">
        <v>1751</v>
      </c>
    </row>
    <row r="398" spans="1:28" x14ac:dyDescent="0.2">
      <c r="A398">
        <v>3124819</v>
      </c>
      <c r="B398">
        <v>1</v>
      </c>
      <c r="C398" s="12" t="str">
        <f t="shared" si="6"/>
        <v>3124819/1</v>
      </c>
      <c r="D398" t="s">
        <v>920</v>
      </c>
      <c r="E398" t="s">
        <v>28</v>
      </c>
      <c r="F398" t="s">
        <v>29</v>
      </c>
      <c r="G398" t="s">
        <v>30</v>
      </c>
      <c r="H398" t="s">
        <v>524</v>
      </c>
      <c r="I398">
        <v>340032</v>
      </c>
      <c r="J398" t="s">
        <v>1157</v>
      </c>
      <c r="K398" t="s">
        <v>1661</v>
      </c>
      <c r="L398" t="s">
        <v>31</v>
      </c>
      <c r="M398" t="s">
        <v>1619</v>
      </c>
      <c r="N398" t="s">
        <v>1689</v>
      </c>
      <c r="O398" t="s">
        <v>1623</v>
      </c>
      <c r="Q398">
        <v>5622</v>
      </c>
      <c r="R398">
        <v>0</v>
      </c>
      <c r="S398">
        <v>0</v>
      </c>
      <c r="T398">
        <v>5622</v>
      </c>
      <c r="U398" t="s">
        <v>1332</v>
      </c>
      <c r="V398" t="s">
        <v>1619</v>
      </c>
      <c r="W398">
        <v>340055</v>
      </c>
      <c r="X398" t="s">
        <v>1624</v>
      </c>
      <c r="Z398" t="s">
        <v>524</v>
      </c>
      <c r="AA398" t="s">
        <v>34</v>
      </c>
      <c r="AB398" t="s">
        <v>1751</v>
      </c>
    </row>
    <row r="399" spans="1:28" x14ac:dyDescent="0.2">
      <c r="A399">
        <v>3351467</v>
      </c>
      <c r="B399">
        <v>2</v>
      </c>
      <c r="C399" s="12" t="str">
        <f t="shared" si="6"/>
        <v>3351467/2</v>
      </c>
      <c r="D399" t="s">
        <v>921</v>
      </c>
      <c r="E399" t="s">
        <v>28</v>
      </c>
      <c r="F399" t="s">
        <v>29</v>
      </c>
      <c r="G399" t="s">
        <v>30</v>
      </c>
      <c r="H399" t="s">
        <v>524</v>
      </c>
      <c r="I399">
        <v>340033</v>
      </c>
      <c r="J399" t="s">
        <v>1158</v>
      </c>
      <c r="K399" t="s">
        <v>1629</v>
      </c>
      <c r="L399" t="s">
        <v>31</v>
      </c>
      <c r="M399" t="s">
        <v>49</v>
      </c>
      <c r="N399" t="s">
        <v>33</v>
      </c>
      <c r="O399" t="s">
        <v>1623</v>
      </c>
      <c r="Q399">
        <v>5701</v>
      </c>
      <c r="R399">
        <v>0</v>
      </c>
      <c r="S399">
        <v>0</v>
      </c>
      <c r="T399">
        <v>5701</v>
      </c>
      <c r="U399" t="s">
        <v>1456</v>
      </c>
      <c r="V399" t="s">
        <v>50</v>
      </c>
      <c r="W399">
        <v>340042</v>
      </c>
      <c r="X399" t="s">
        <v>1632</v>
      </c>
      <c r="Z399" t="s">
        <v>524</v>
      </c>
      <c r="AB399" t="s">
        <v>1751</v>
      </c>
    </row>
    <row r="400" spans="1:28" x14ac:dyDescent="0.2">
      <c r="A400">
        <v>4229959</v>
      </c>
      <c r="B400">
        <v>1</v>
      </c>
      <c r="C400" s="12" t="str">
        <f t="shared" si="6"/>
        <v>4229959/1</v>
      </c>
      <c r="D400" t="s">
        <v>922</v>
      </c>
      <c r="E400" t="s">
        <v>28</v>
      </c>
      <c r="F400" t="s">
        <v>29</v>
      </c>
      <c r="G400" t="s">
        <v>30</v>
      </c>
      <c r="H400" t="s">
        <v>524</v>
      </c>
      <c r="I400">
        <v>340033</v>
      </c>
      <c r="J400" t="s">
        <v>1158</v>
      </c>
      <c r="K400" t="s">
        <v>1733</v>
      </c>
      <c r="L400" t="s">
        <v>31</v>
      </c>
      <c r="M400" t="s">
        <v>38</v>
      </c>
      <c r="N400" t="s">
        <v>33</v>
      </c>
      <c r="O400" t="s">
        <v>1623</v>
      </c>
      <c r="Q400">
        <v>3640</v>
      </c>
      <c r="R400">
        <v>0</v>
      </c>
      <c r="S400">
        <v>0</v>
      </c>
      <c r="T400">
        <v>3640</v>
      </c>
      <c r="U400" t="s">
        <v>1380</v>
      </c>
      <c r="V400" t="s">
        <v>39</v>
      </c>
      <c r="W400">
        <v>340042</v>
      </c>
      <c r="X400" t="s">
        <v>1632</v>
      </c>
      <c r="Z400" t="s">
        <v>524</v>
      </c>
      <c r="AB400" t="s">
        <v>1751</v>
      </c>
    </row>
    <row r="401" spans="1:28" x14ac:dyDescent="0.2">
      <c r="A401">
        <v>3119300</v>
      </c>
      <c r="B401">
        <v>1</v>
      </c>
      <c r="C401" s="12" t="str">
        <f t="shared" si="6"/>
        <v>3119300/1</v>
      </c>
      <c r="D401" t="s">
        <v>923</v>
      </c>
      <c r="E401" t="s">
        <v>28</v>
      </c>
      <c r="F401" t="s">
        <v>29</v>
      </c>
      <c r="G401" t="s">
        <v>30</v>
      </c>
      <c r="H401" t="s">
        <v>524</v>
      </c>
      <c r="I401">
        <v>340034</v>
      </c>
      <c r="J401" t="s">
        <v>1156</v>
      </c>
      <c r="K401" t="s">
        <v>1711</v>
      </c>
      <c r="L401" t="s">
        <v>31</v>
      </c>
      <c r="M401" t="s">
        <v>43</v>
      </c>
      <c r="N401" t="s">
        <v>33</v>
      </c>
      <c r="O401" t="s">
        <v>1623</v>
      </c>
      <c r="Q401">
        <v>5628</v>
      </c>
      <c r="R401">
        <v>0</v>
      </c>
      <c r="S401">
        <v>0</v>
      </c>
      <c r="T401">
        <v>5628</v>
      </c>
      <c r="U401" t="s">
        <v>1291</v>
      </c>
      <c r="V401" t="s">
        <v>1619</v>
      </c>
      <c r="W401">
        <v>340061</v>
      </c>
      <c r="X401" t="s">
        <v>1635</v>
      </c>
      <c r="Z401" t="s">
        <v>524</v>
      </c>
      <c r="AA401" t="s">
        <v>34</v>
      </c>
      <c r="AB401" t="s">
        <v>1751</v>
      </c>
    </row>
    <row r="402" spans="1:28" x14ac:dyDescent="0.2">
      <c r="A402">
        <v>3207455</v>
      </c>
      <c r="B402">
        <v>1</v>
      </c>
      <c r="C402" s="12" t="str">
        <f t="shared" si="6"/>
        <v>3207455/1</v>
      </c>
      <c r="D402" t="s">
        <v>924</v>
      </c>
      <c r="E402" t="s">
        <v>28</v>
      </c>
      <c r="F402" t="s">
        <v>29</v>
      </c>
      <c r="G402" t="s">
        <v>30</v>
      </c>
      <c r="H402" t="s">
        <v>524</v>
      </c>
      <c r="I402">
        <v>340032</v>
      </c>
      <c r="J402" t="s">
        <v>1157</v>
      </c>
      <c r="K402" t="s">
        <v>1638</v>
      </c>
      <c r="L402" t="s">
        <v>31</v>
      </c>
      <c r="M402" t="s">
        <v>42</v>
      </c>
      <c r="N402" t="s">
        <v>33</v>
      </c>
      <c r="O402" t="s">
        <v>1623</v>
      </c>
      <c r="Q402">
        <v>5406</v>
      </c>
      <c r="R402">
        <v>0</v>
      </c>
      <c r="S402">
        <v>0</v>
      </c>
      <c r="T402">
        <v>5406</v>
      </c>
      <c r="U402" t="s">
        <v>1197</v>
      </c>
      <c r="V402" t="s">
        <v>42</v>
      </c>
      <c r="W402">
        <v>340050</v>
      </c>
      <c r="X402" t="s">
        <v>1640</v>
      </c>
      <c r="Z402" t="s">
        <v>524</v>
      </c>
      <c r="AA402" t="s">
        <v>34</v>
      </c>
      <c r="AB402" t="s">
        <v>1751</v>
      </c>
    </row>
    <row r="403" spans="1:28" x14ac:dyDescent="0.2">
      <c r="A403">
        <v>3115437</v>
      </c>
      <c r="B403">
        <v>1</v>
      </c>
      <c r="C403" s="12" t="str">
        <f t="shared" si="6"/>
        <v>3115437/1</v>
      </c>
      <c r="D403" t="s">
        <v>925</v>
      </c>
      <c r="E403" t="s">
        <v>28</v>
      </c>
      <c r="F403" t="s">
        <v>29</v>
      </c>
      <c r="G403" t="s">
        <v>30</v>
      </c>
      <c r="H403" t="s">
        <v>524</v>
      </c>
      <c r="I403">
        <v>340034</v>
      </c>
      <c r="J403" t="s">
        <v>1156</v>
      </c>
      <c r="K403" t="s">
        <v>1703</v>
      </c>
      <c r="L403" t="s">
        <v>31</v>
      </c>
      <c r="M403" t="s">
        <v>1618</v>
      </c>
      <c r="N403" t="s">
        <v>33</v>
      </c>
      <c r="O403" t="s">
        <v>1623</v>
      </c>
      <c r="Q403">
        <v>7106</v>
      </c>
      <c r="R403">
        <v>0</v>
      </c>
      <c r="S403">
        <v>0</v>
      </c>
      <c r="T403">
        <v>7106</v>
      </c>
      <c r="U403" t="s">
        <v>1457</v>
      </c>
      <c r="V403" t="s">
        <v>1618</v>
      </c>
      <c r="W403">
        <v>340061</v>
      </c>
      <c r="X403" t="s">
        <v>1635</v>
      </c>
      <c r="Z403" t="s">
        <v>524</v>
      </c>
      <c r="AA403" t="s">
        <v>34</v>
      </c>
      <c r="AB403" t="s">
        <v>1751</v>
      </c>
    </row>
    <row r="404" spans="1:28" x14ac:dyDescent="0.2">
      <c r="A404">
        <v>4213718</v>
      </c>
      <c r="B404">
        <v>1</v>
      </c>
      <c r="C404" s="12" t="str">
        <f t="shared" si="6"/>
        <v>4213718/1</v>
      </c>
      <c r="D404" t="s">
        <v>926</v>
      </c>
      <c r="E404" t="s">
        <v>28</v>
      </c>
      <c r="F404" t="s">
        <v>29</v>
      </c>
      <c r="G404" t="s">
        <v>30</v>
      </c>
      <c r="H404" t="s">
        <v>524</v>
      </c>
      <c r="I404">
        <v>340033</v>
      </c>
      <c r="J404" t="s">
        <v>1158</v>
      </c>
      <c r="K404" t="s">
        <v>1629</v>
      </c>
      <c r="L404" t="s">
        <v>31</v>
      </c>
      <c r="M404" t="s">
        <v>44</v>
      </c>
      <c r="N404" t="s">
        <v>33</v>
      </c>
      <c r="O404" t="s">
        <v>1623</v>
      </c>
      <c r="Q404">
        <v>4682</v>
      </c>
      <c r="R404">
        <v>0</v>
      </c>
      <c r="S404">
        <v>0</v>
      </c>
      <c r="T404">
        <v>4682</v>
      </c>
      <c r="U404" t="s">
        <v>1458</v>
      </c>
      <c r="V404" t="s">
        <v>37</v>
      </c>
      <c r="W404">
        <v>340042</v>
      </c>
      <c r="X404" t="s">
        <v>1632</v>
      </c>
      <c r="Z404" t="s">
        <v>524</v>
      </c>
      <c r="AB404" t="s">
        <v>1751</v>
      </c>
    </row>
    <row r="405" spans="1:28" x14ac:dyDescent="0.2">
      <c r="A405">
        <v>3123278</v>
      </c>
      <c r="B405">
        <v>1</v>
      </c>
      <c r="C405" s="12" t="str">
        <f t="shared" si="6"/>
        <v>3123278/1</v>
      </c>
      <c r="D405" t="s">
        <v>927</v>
      </c>
      <c r="E405" t="s">
        <v>28</v>
      </c>
      <c r="F405" t="s">
        <v>29</v>
      </c>
      <c r="G405" t="s">
        <v>30</v>
      </c>
      <c r="H405" t="s">
        <v>524</v>
      </c>
      <c r="I405">
        <v>340032</v>
      </c>
      <c r="J405" t="s">
        <v>1157</v>
      </c>
      <c r="K405" t="s">
        <v>1665</v>
      </c>
      <c r="L405" t="s">
        <v>31</v>
      </c>
      <c r="M405" t="s">
        <v>40</v>
      </c>
      <c r="N405" t="s">
        <v>33</v>
      </c>
      <c r="O405" t="s">
        <v>1623</v>
      </c>
      <c r="Q405">
        <v>5622</v>
      </c>
      <c r="R405">
        <v>0</v>
      </c>
      <c r="S405">
        <v>0</v>
      </c>
      <c r="T405">
        <v>5622</v>
      </c>
      <c r="U405" t="s">
        <v>1332</v>
      </c>
      <c r="V405" t="s">
        <v>40</v>
      </c>
      <c r="W405">
        <v>340043</v>
      </c>
      <c r="X405" t="s">
        <v>1628</v>
      </c>
      <c r="Z405" t="s">
        <v>524</v>
      </c>
      <c r="AA405" t="s">
        <v>34</v>
      </c>
      <c r="AB405" t="s">
        <v>1751</v>
      </c>
    </row>
    <row r="406" spans="1:28" x14ac:dyDescent="0.2">
      <c r="A406">
        <v>3043983</v>
      </c>
      <c r="B406">
        <v>1</v>
      </c>
      <c r="C406" s="12" t="str">
        <f t="shared" si="6"/>
        <v>3043983/1</v>
      </c>
      <c r="D406" t="s">
        <v>928</v>
      </c>
      <c r="E406" t="s">
        <v>28</v>
      </c>
      <c r="F406" t="s">
        <v>29</v>
      </c>
      <c r="G406" t="s">
        <v>30</v>
      </c>
      <c r="H406" t="s">
        <v>524</v>
      </c>
      <c r="I406">
        <v>340032</v>
      </c>
      <c r="J406" t="s">
        <v>1157</v>
      </c>
      <c r="K406" t="s">
        <v>1699</v>
      </c>
      <c r="L406" t="s">
        <v>31</v>
      </c>
      <c r="M406" t="s">
        <v>1620</v>
      </c>
      <c r="N406" t="s">
        <v>33</v>
      </c>
      <c r="O406" t="s">
        <v>1623</v>
      </c>
      <c r="Q406">
        <v>8035</v>
      </c>
      <c r="R406">
        <v>0</v>
      </c>
      <c r="S406">
        <v>0</v>
      </c>
      <c r="T406">
        <v>8035</v>
      </c>
      <c r="U406" t="s">
        <v>1459</v>
      </c>
      <c r="V406" t="s">
        <v>48</v>
      </c>
      <c r="W406">
        <v>340048</v>
      </c>
      <c r="X406" t="s">
        <v>1649</v>
      </c>
      <c r="Z406" t="s">
        <v>524</v>
      </c>
      <c r="AA406" t="s">
        <v>34</v>
      </c>
      <c r="AB406" t="s">
        <v>1751</v>
      </c>
    </row>
    <row r="407" spans="1:28" x14ac:dyDescent="0.2">
      <c r="A407">
        <v>3115453</v>
      </c>
      <c r="B407">
        <v>1</v>
      </c>
      <c r="C407" s="12" t="str">
        <f t="shared" si="6"/>
        <v>3115453/1</v>
      </c>
      <c r="D407" t="s">
        <v>929</v>
      </c>
      <c r="E407" t="s">
        <v>28</v>
      </c>
      <c r="F407" t="s">
        <v>29</v>
      </c>
      <c r="G407" t="s">
        <v>30</v>
      </c>
      <c r="H407" t="s">
        <v>524</v>
      </c>
      <c r="I407">
        <v>340032</v>
      </c>
      <c r="J407" t="s">
        <v>1157</v>
      </c>
      <c r="K407" t="s">
        <v>1651</v>
      </c>
      <c r="L407" t="s">
        <v>31</v>
      </c>
      <c r="M407" t="s">
        <v>40</v>
      </c>
      <c r="N407" t="s">
        <v>33</v>
      </c>
      <c r="O407" t="s">
        <v>1623</v>
      </c>
      <c r="Q407">
        <v>5635</v>
      </c>
      <c r="R407">
        <v>0</v>
      </c>
      <c r="S407">
        <v>0</v>
      </c>
      <c r="T407">
        <v>5635</v>
      </c>
      <c r="U407" t="s">
        <v>1191</v>
      </c>
      <c r="V407" t="s">
        <v>40</v>
      </c>
      <c r="W407">
        <v>340048</v>
      </c>
      <c r="X407" t="s">
        <v>1649</v>
      </c>
      <c r="Z407" t="s">
        <v>524</v>
      </c>
      <c r="AA407" t="s">
        <v>34</v>
      </c>
      <c r="AB407" t="s">
        <v>1751</v>
      </c>
    </row>
    <row r="408" spans="1:28" x14ac:dyDescent="0.2">
      <c r="A408">
        <v>3872360</v>
      </c>
      <c r="B408">
        <v>1</v>
      </c>
      <c r="C408" s="12" t="str">
        <f t="shared" si="6"/>
        <v>3872360/1</v>
      </c>
      <c r="D408" t="s">
        <v>930</v>
      </c>
      <c r="E408" t="s">
        <v>28</v>
      </c>
      <c r="F408" t="s">
        <v>29</v>
      </c>
      <c r="G408" t="s">
        <v>30</v>
      </c>
      <c r="H408" t="s">
        <v>524</v>
      </c>
      <c r="I408">
        <v>340032</v>
      </c>
      <c r="J408" t="s">
        <v>1157</v>
      </c>
      <c r="K408" t="s">
        <v>1692</v>
      </c>
      <c r="L408" t="s">
        <v>31</v>
      </c>
      <c r="M408" t="s">
        <v>35</v>
      </c>
      <c r="N408" t="s">
        <v>33</v>
      </c>
      <c r="O408" t="s">
        <v>1623</v>
      </c>
      <c r="Q408">
        <v>3907</v>
      </c>
      <c r="R408">
        <v>0</v>
      </c>
      <c r="S408">
        <v>0</v>
      </c>
      <c r="T408">
        <v>3907</v>
      </c>
      <c r="U408" t="s">
        <v>1460</v>
      </c>
      <c r="V408" t="s">
        <v>35</v>
      </c>
      <c r="W408">
        <v>340043</v>
      </c>
      <c r="X408" t="s">
        <v>1628</v>
      </c>
      <c r="Z408" t="s">
        <v>524</v>
      </c>
      <c r="AA408" t="s">
        <v>34</v>
      </c>
      <c r="AB408" t="s">
        <v>1751</v>
      </c>
    </row>
    <row r="409" spans="1:28" x14ac:dyDescent="0.2">
      <c r="A409">
        <v>3207560</v>
      </c>
      <c r="B409">
        <v>1</v>
      </c>
      <c r="C409" s="12" t="str">
        <f t="shared" si="6"/>
        <v>3207560/1</v>
      </c>
      <c r="D409" t="s">
        <v>931</v>
      </c>
      <c r="E409" t="s">
        <v>28</v>
      </c>
      <c r="F409" t="s">
        <v>29</v>
      </c>
      <c r="G409" t="s">
        <v>30</v>
      </c>
      <c r="H409" t="s">
        <v>524</v>
      </c>
      <c r="I409">
        <v>340032</v>
      </c>
      <c r="J409" t="s">
        <v>1157</v>
      </c>
      <c r="K409" t="s">
        <v>1627</v>
      </c>
      <c r="L409" t="s">
        <v>31</v>
      </c>
      <c r="M409" t="s">
        <v>1616</v>
      </c>
      <c r="N409" t="s">
        <v>33</v>
      </c>
      <c r="O409" t="s">
        <v>1623</v>
      </c>
      <c r="Q409">
        <v>5411</v>
      </c>
      <c r="R409">
        <v>0</v>
      </c>
      <c r="S409">
        <v>0</v>
      </c>
      <c r="T409">
        <v>5411</v>
      </c>
      <c r="U409" t="s">
        <v>1319</v>
      </c>
      <c r="V409" t="s">
        <v>1616</v>
      </c>
      <c r="W409">
        <v>340059</v>
      </c>
      <c r="X409" t="s">
        <v>1655</v>
      </c>
      <c r="Z409" t="s">
        <v>524</v>
      </c>
      <c r="AA409" t="s">
        <v>34</v>
      </c>
      <c r="AB409" t="s">
        <v>1751</v>
      </c>
    </row>
    <row r="410" spans="1:28" x14ac:dyDescent="0.2">
      <c r="A410">
        <v>3201554</v>
      </c>
      <c r="B410">
        <v>1</v>
      </c>
      <c r="C410" s="12" t="str">
        <f t="shared" si="6"/>
        <v>3201554/1</v>
      </c>
      <c r="D410" t="s">
        <v>932</v>
      </c>
      <c r="E410" t="s">
        <v>28</v>
      </c>
      <c r="F410" t="s">
        <v>29</v>
      </c>
      <c r="G410" t="s">
        <v>30</v>
      </c>
      <c r="H410" t="s">
        <v>524</v>
      </c>
      <c r="I410">
        <v>340032</v>
      </c>
      <c r="J410" t="s">
        <v>1157</v>
      </c>
      <c r="K410" t="s">
        <v>1651</v>
      </c>
      <c r="L410" t="s">
        <v>31</v>
      </c>
      <c r="M410" t="s">
        <v>1616</v>
      </c>
      <c r="N410" t="s">
        <v>33</v>
      </c>
      <c r="O410" t="s">
        <v>1623</v>
      </c>
      <c r="Q410">
        <v>5462</v>
      </c>
      <c r="R410">
        <v>0</v>
      </c>
      <c r="S410">
        <v>0</v>
      </c>
      <c r="T410">
        <v>5462</v>
      </c>
      <c r="U410" t="s">
        <v>1461</v>
      </c>
      <c r="V410" t="s">
        <v>1616</v>
      </c>
      <c r="W410">
        <v>340048</v>
      </c>
      <c r="X410" t="s">
        <v>1649</v>
      </c>
      <c r="Z410" t="s">
        <v>524</v>
      </c>
      <c r="AA410" t="s">
        <v>34</v>
      </c>
      <c r="AB410" t="s">
        <v>1751</v>
      </c>
    </row>
    <row r="411" spans="1:28" x14ac:dyDescent="0.2">
      <c r="A411">
        <v>3523063</v>
      </c>
      <c r="B411">
        <v>1</v>
      </c>
      <c r="C411" s="12" t="str">
        <f t="shared" si="6"/>
        <v>3523063/1</v>
      </c>
      <c r="D411" t="s">
        <v>933</v>
      </c>
      <c r="E411" t="s">
        <v>28</v>
      </c>
      <c r="F411" t="s">
        <v>29</v>
      </c>
      <c r="G411" t="s">
        <v>30</v>
      </c>
      <c r="H411" t="s">
        <v>524</v>
      </c>
      <c r="I411">
        <v>340034</v>
      </c>
      <c r="J411" t="s">
        <v>1156</v>
      </c>
      <c r="K411" t="s">
        <v>1646</v>
      </c>
      <c r="L411" t="s">
        <v>31</v>
      </c>
      <c r="M411" t="s">
        <v>44</v>
      </c>
      <c r="N411" t="s">
        <v>33</v>
      </c>
      <c r="O411" t="s">
        <v>1623</v>
      </c>
      <c r="Q411">
        <v>5101</v>
      </c>
      <c r="R411">
        <v>0</v>
      </c>
      <c r="S411">
        <v>0</v>
      </c>
      <c r="T411">
        <v>5101</v>
      </c>
      <c r="U411" t="s">
        <v>1462</v>
      </c>
      <c r="V411" t="s">
        <v>37</v>
      </c>
      <c r="W411">
        <v>340061</v>
      </c>
      <c r="X411" t="s">
        <v>1635</v>
      </c>
      <c r="Z411" t="s">
        <v>524</v>
      </c>
      <c r="AA411" t="s">
        <v>34</v>
      </c>
      <c r="AB411" t="s">
        <v>1751</v>
      </c>
    </row>
    <row r="412" spans="1:28" x14ac:dyDescent="0.2">
      <c r="A412">
        <v>3633306</v>
      </c>
      <c r="B412">
        <v>1</v>
      </c>
      <c r="C412" s="12" t="str">
        <f t="shared" si="6"/>
        <v>3633306/1</v>
      </c>
      <c r="D412" t="s">
        <v>934</v>
      </c>
      <c r="E412" t="s">
        <v>28</v>
      </c>
      <c r="F412" t="s">
        <v>29</v>
      </c>
      <c r="G412" t="s">
        <v>30</v>
      </c>
      <c r="H412" t="s">
        <v>524</v>
      </c>
      <c r="I412">
        <v>340032</v>
      </c>
      <c r="J412" t="s">
        <v>1157</v>
      </c>
      <c r="K412" t="s">
        <v>1648</v>
      </c>
      <c r="L412" t="s">
        <v>31</v>
      </c>
      <c r="M412" t="s">
        <v>35</v>
      </c>
      <c r="N412" t="s">
        <v>33</v>
      </c>
      <c r="O412" t="s">
        <v>1623</v>
      </c>
      <c r="Q412">
        <v>4681</v>
      </c>
      <c r="R412">
        <v>0</v>
      </c>
      <c r="S412">
        <v>0</v>
      </c>
      <c r="T412">
        <v>4681</v>
      </c>
      <c r="U412" t="s">
        <v>1463</v>
      </c>
      <c r="V412" t="s">
        <v>32</v>
      </c>
      <c r="W412">
        <v>340043</v>
      </c>
      <c r="X412" t="s">
        <v>1628</v>
      </c>
      <c r="Z412" t="s">
        <v>524</v>
      </c>
      <c r="AA412" t="s">
        <v>34</v>
      </c>
      <c r="AB412" t="s">
        <v>1751</v>
      </c>
    </row>
    <row r="413" spans="1:28" x14ac:dyDescent="0.2">
      <c r="A413">
        <v>3044530</v>
      </c>
      <c r="B413">
        <v>1</v>
      </c>
      <c r="C413" s="12" t="str">
        <f t="shared" si="6"/>
        <v>3044530/1</v>
      </c>
      <c r="D413" t="s">
        <v>935</v>
      </c>
      <c r="E413" t="s">
        <v>28</v>
      </c>
      <c r="F413" t="s">
        <v>29</v>
      </c>
      <c r="G413" t="s">
        <v>30</v>
      </c>
      <c r="H413" t="s">
        <v>524</v>
      </c>
      <c r="I413">
        <v>340034</v>
      </c>
      <c r="J413" t="s">
        <v>1156</v>
      </c>
      <c r="K413" t="s">
        <v>1674</v>
      </c>
      <c r="L413" t="s">
        <v>31</v>
      </c>
      <c r="M413" t="s">
        <v>1642</v>
      </c>
      <c r="N413" t="s">
        <v>33</v>
      </c>
      <c r="O413" t="s">
        <v>1623</v>
      </c>
      <c r="Q413">
        <v>7534</v>
      </c>
      <c r="R413">
        <v>0</v>
      </c>
      <c r="S413">
        <v>0</v>
      </c>
      <c r="T413">
        <v>7534</v>
      </c>
      <c r="U413" t="s">
        <v>1464</v>
      </c>
      <c r="V413" t="s">
        <v>1617</v>
      </c>
      <c r="W413">
        <v>340067</v>
      </c>
      <c r="X413" t="s">
        <v>1667</v>
      </c>
      <c r="Z413" t="s">
        <v>524</v>
      </c>
      <c r="AA413" t="s">
        <v>34</v>
      </c>
      <c r="AB413" t="s">
        <v>1751</v>
      </c>
    </row>
    <row r="414" spans="1:28" x14ac:dyDescent="0.2">
      <c r="A414">
        <v>3883825</v>
      </c>
      <c r="B414">
        <v>1</v>
      </c>
      <c r="C414" s="12" t="str">
        <f t="shared" si="6"/>
        <v>3883825/1</v>
      </c>
      <c r="D414" t="s">
        <v>936</v>
      </c>
      <c r="E414" t="s">
        <v>28</v>
      </c>
      <c r="F414" t="s">
        <v>29</v>
      </c>
      <c r="G414" t="s">
        <v>30</v>
      </c>
      <c r="H414" t="s">
        <v>524</v>
      </c>
      <c r="I414">
        <v>340033</v>
      </c>
      <c r="J414" t="s">
        <v>1158</v>
      </c>
      <c r="K414" t="s">
        <v>1674</v>
      </c>
      <c r="L414" t="s">
        <v>31</v>
      </c>
      <c r="M414" t="s">
        <v>38</v>
      </c>
      <c r="N414" t="s">
        <v>33</v>
      </c>
      <c r="O414" t="s">
        <v>1623</v>
      </c>
      <c r="Q414">
        <v>3964</v>
      </c>
      <c r="R414">
        <v>0</v>
      </c>
      <c r="S414">
        <v>0</v>
      </c>
      <c r="T414">
        <v>3964</v>
      </c>
      <c r="U414" t="s">
        <v>1208</v>
      </c>
      <c r="V414" t="s">
        <v>39</v>
      </c>
      <c r="W414">
        <v>340042</v>
      </c>
      <c r="X414" t="s">
        <v>1632</v>
      </c>
      <c r="Z414" t="s">
        <v>524</v>
      </c>
      <c r="AB414" t="s">
        <v>1751</v>
      </c>
    </row>
    <row r="415" spans="1:28" x14ac:dyDescent="0.2">
      <c r="A415">
        <v>3880460</v>
      </c>
      <c r="B415">
        <v>1</v>
      </c>
      <c r="C415" s="12" t="str">
        <f t="shared" si="6"/>
        <v>3880460/1</v>
      </c>
      <c r="D415" t="s">
        <v>937</v>
      </c>
      <c r="E415" t="s">
        <v>28</v>
      </c>
      <c r="F415" t="s">
        <v>29</v>
      </c>
      <c r="G415" t="s">
        <v>30</v>
      </c>
      <c r="H415" t="s">
        <v>524</v>
      </c>
      <c r="I415">
        <v>340032</v>
      </c>
      <c r="J415" t="s">
        <v>1157</v>
      </c>
      <c r="K415" t="s">
        <v>1633</v>
      </c>
      <c r="L415" t="s">
        <v>31</v>
      </c>
      <c r="M415" t="s">
        <v>35</v>
      </c>
      <c r="N415" t="s">
        <v>33</v>
      </c>
      <c r="O415" t="s">
        <v>1623</v>
      </c>
      <c r="Q415">
        <v>5673</v>
      </c>
      <c r="R415">
        <v>0</v>
      </c>
      <c r="S415">
        <v>0</v>
      </c>
      <c r="T415">
        <v>5673</v>
      </c>
      <c r="U415" t="s">
        <v>1465</v>
      </c>
      <c r="V415" t="s">
        <v>42</v>
      </c>
      <c r="W415">
        <v>340052</v>
      </c>
      <c r="X415" t="s">
        <v>1634</v>
      </c>
      <c r="Z415" t="s">
        <v>524</v>
      </c>
      <c r="AA415" t="s">
        <v>34</v>
      </c>
      <c r="AB415" t="s">
        <v>1751</v>
      </c>
    </row>
    <row r="416" spans="1:28" x14ac:dyDescent="0.2">
      <c r="A416">
        <v>2911663</v>
      </c>
      <c r="B416">
        <v>2</v>
      </c>
      <c r="C416" s="12" t="str">
        <f t="shared" si="6"/>
        <v>2911663/2</v>
      </c>
      <c r="D416" t="s">
        <v>938</v>
      </c>
      <c r="E416" t="s">
        <v>28</v>
      </c>
      <c r="F416" t="s">
        <v>29</v>
      </c>
      <c r="G416" t="s">
        <v>30</v>
      </c>
      <c r="H416" t="s">
        <v>524</v>
      </c>
      <c r="I416">
        <v>340032</v>
      </c>
      <c r="J416" t="s">
        <v>1157</v>
      </c>
      <c r="K416" t="s">
        <v>1690</v>
      </c>
      <c r="L416" t="s">
        <v>31</v>
      </c>
      <c r="M416" t="s">
        <v>1616</v>
      </c>
      <c r="N416" t="s">
        <v>33</v>
      </c>
      <c r="O416" t="s">
        <v>1623</v>
      </c>
      <c r="Q416">
        <v>5886</v>
      </c>
      <c r="R416">
        <v>0</v>
      </c>
      <c r="S416">
        <v>0</v>
      </c>
      <c r="T416">
        <v>5886</v>
      </c>
      <c r="U416" t="s">
        <v>1466</v>
      </c>
      <c r="V416" t="s">
        <v>43</v>
      </c>
      <c r="W416">
        <v>340043</v>
      </c>
      <c r="X416" t="s">
        <v>1628</v>
      </c>
      <c r="Z416" t="s">
        <v>524</v>
      </c>
      <c r="AA416" t="s">
        <v>34</v>
      </c>
      <c r="AB416" t="s">
        <v>1751</v>
      </c>
    </row>
    <row r="417" spans="1:28" x14ac:dyDescent="0.2">
      <c r="A417">
        <v>3114848</v>
      </c>
      <c r="B417">
        <v>1</v>
      </c>
      <c r="C417" s="12" t="str">
        <f t="shared" si="6"/>
        <v>3114848/1</v>
      </c>
      <c r="D417" t="s">
        <v>939</v>
      </c>
      <c r="E417" t="s">
        <v>28</v>
      </c>
      <c r="F417" t="s">
        <v>29</v>
      </c>
      <c r="G417" t="s">
        <v>30</v>
      </c>
      <c r="H417" t="s">
        <v>524</v>
      </c>
      <c r="I417">
        <v>340032</v>
      </c>
      <c r="J417" t="s">
        <v>1157</v>
      </c>
      <c r="K417" t="s">
        <v>1665</v>
      </c>
      <c r="L417" t="s">
        <v>31</v>
      </c>
      <c r="M417" t="s">
        <v>1619</v>
      </c>
      <c r="N417" t="s">
        <v>33</v>
      </c>
      <c r="O417" t="s">
        <v>1623</v>
      </c>
      <c r="Q417">
        <v>5949</v>
      </c>
      <c r="R417">
        <v>0</v>
      </c>
      <c r="S417">
        <v>0</v>
      </c>
      <c r="T417">
        <v>5949</v>
      </c>
      <c r="U417" t="s">
        <v>1467</v>
      </c>
      <c r="V417" t="s">
        <v>1619</v>
      </c>
      <c r="W417">
        <v>340048</v>
      </c>
      <c r="X417" t="s">
        <v>1649</v>
      </c>
      <c r="Z417" t="s">
        <v>524</v>
      </c>
      <c r="AA417" t="s">
        <v>34</v>
      </c>
      <c r="AB417" t="s">
        <v>1751</v>
      </c>
    </row>
    <row r="418" spans="1:28" x14ac:dyDescent="0.2">
      <c r="A418">
        <v>3746305</v>
      </c>
      <c r="B418">
        <v>2</v>
      </c>
      <c r="C418" s="12" t="str">
        <f t="shared" si="6"/>
        <v>3746305/2</v>
      </c>
      <c r="D418" t="s">
        <v>940</v>
      </c>
      <c r="E418" t="s">
        <v>28</v>
      </c>
      <c r="F418" t="s">
        <v>29</v>
      </c>
      <c r="G418" t="s">
        <v>30</v>
      </c>
      <c r="H418" t="s">
        <v>524</v>
      </c>
      <c r="I418">
        <v>340032</v>
      </c>
      <c r="J418" t="s">
        <v>1157</v>
      </c>
      <c r="K418" t="s">
        <v>1625</v>
      </c>
      <c r="L418" t="s">
        <v>31</v>
      </c>
      <c r="M418" t="s">
        <v>35</v>
      </c>
      <c r="N418" t="s">
        <v>33</v>
      </c>
      <c r="O418" t="s">
        <v>1623</v>
      </c>
      <c r="Q418">
        <v>4426</v>
      </c>
      <c r="R418">
        <v>0</v>
      </c>
      <c r="S418">
        <v>0</v>
      </c>
      <c r="T418">
        <v>4426</v>
      </c>
      <c r="U418" t="s">
        <v>1468</v>
      </c>
      <c r="V418" t="s">
        <v>32</v>
      </c>
      <c r="W418">
        <v>340046</v>
      </c>
      <c r="X418" t="s">
        <v>1626</v>
      </c>
      <c r="Z418" t="s">
        <v>524</v>
      </c>
      <c r="AA418" t="s">
        <v>34</v>
      </c>
      <c r="AB418" t="s">
        <v>1751</v>
      </c>
    </row>
    <row r="419" spans="1:28" x14ac:dyDescent="0.2">
      <c r="A419">
        <v>3048861</v>
      </c>
      <c r="B419">
        <v>1</v>
      </c>
      <c r="C419" s="12" t="str">
        <f t="shared" si="6"/>
        <v>3048861/1</v>
      </c>
      <c r="D419" t="s">
        <v>941</v>
      </c>
      <c r="E419" t="s">
        <v>28</v>
      </c>
      <c r="F419" t="s">
        <v>29</v>
      </c>
      <c r="G419" t="s">
        <v>30</v>
      </c>
      <c r="H419" t="s">
        <v>524</v>
      </c>
      <c r="I419">
        <v>340034</v>
      </c>
      <c r="J419" t="s">
        <v>1156</v>
      </c>
      <c r="K419" t="s">
        <v>1692</v>
      </c>
      <c r="L419" t="s">
        <v>31</v>
      </c>
      <c r="M419" t="s">
        <v>1666</v>
      </c>
      <c r="N419" t="s">
        <v>33</v>
      </c>
      <c r="O419" t="s">
        <v>1623</v>
      </c>
      <c r="Q419">
        <v>7258</v>
      </c>
      <c r="R419">
        <v>0</v>
      </c>
      <c r="S419">
        <v>0</v>
      </c>
      <c r="T419">
        <v>7258</v>
      </c>
      <c r="U419" t="s">
        <v>1736</v>
      </c>
      <c r="V419" t="s">
        <v>48</v>
      </c>
      <c r="W419">
        <v>340064</v>
      </c>
      <c r="X419" t="s">
        <v>1643</v>
      </c>
      <c r="Z419" t="s">
        <v>524</v>
      </c>
      <c r="AA419" t="s">
        <v>34</v>
      </c>
      <c r="AB419" t="s">
        <v>1751</v>
      </c>
    </row>
    <row r="420" spans="1:28" x14ac:dyDescent="0.2">
      <c r="A420">
        <v>3587053</v>
      </c>
      <c r="B420">
        <v>2</v>
      </c>
      <c r="C420" s="12" t="str">
        <f t="shared" si="6"/>
        <v>3587053/2</v>
      </c>
      <c r="D420" t="s">
        <v>942</v>
      </c>
      <c r="E420" t="s">
        <v>28</v>
      </c>
      <c r="F420" t="s">
        <v>29</v>
      </c>
      <c r="G420" t="s">
        <v>30</v>
      </c>
      <c r="H420" t="s">
        <v>524</v>
      </c>
      <c r="I420">
        <v>340033</v>
      </c>
      <c r="J420" t="s">
        <v>1158</v>
      </c>
      <c r="K420" t="s">
        <v>1629</v>
      </c>
      <c r="L420" t="s">
        <v>31</v>
      </c>
      <c r="M420" t="s">
        <v>49</v>
      </c>
      <c r="N420" t="s">
        <v>33</v>
      </c>
      <c r="O420" t="s">
        <v>1623</v>
      </c>
      <c r="Q420">
        <v>3941</v>
      </c>
      <c r="R420">
        <v>0</v>
      </c>
      <c r="S420">
        <v>0</v>
      </c>
      <c r="T420">
        <v>3941</v>
      </c>
      <c r="U420" t="s">
        <v>1334</v>
      </c>
      <c r="V420" t="s">
        <v>50</v>
      </c>
      <c r="W420">
        <v>340042</v>
      </c>
      <c r="X420" t="s">
        <v>1632</v>
      </c>
      <c r="Z420" t="s">
        <v>524</v>
      </c>
      <c r="AB420" t="s">
        <v>1751</v>
      </c>
    </row>
    <row r="421" spans="1:28" x14ac:dyDescent="0.2">
      <c r="A421">
        <v>3207340</v>
      </c>
      <c r="B421">
        <v>1</v>
      </c>
      <c r="C421" s="12" t="str">
        <f t="shared" si="6"/>
        <v>3207340/1</v>
      </c>
      <c r="D421" t="s">
        <v>943</v>
      </c>
      <c r="E421" t="s">
        <v>28</v>
      </c>
      <c r="F421" t="s">
        <v>29</v>
      </c>
      <c r="G421" t="s">
        <v>30</v>
      </c>
      <c r="H421" t="s">
        <v>524</v>
      </c>
      <c r="I421">
        <v>340032</v>
      </c>
      <c r="J421" t="s">
        <v>1157</v>
      </c>
      <c r="K421" t="s">
        <v>1629</v>
      </c>
      <c r="L421" t="s">
        <v>31</v>
      </c>
      <c r="M421" t="s">
        <v>1616</v>
      </c>
      <c r="N421" t="s">
        <v>33</v>
      </c>
      <c r="O421" t="s">
        <v>1623</v>
      </c>
      <c r="Q421">
        <v>5410</v>
      </c>
      <c r="R421">
        <v>0</v>
      </c>
      <c r="S421">
        <v>0</v>
      </c>
      <c r="T421">
        <v>5410</v>
      </c>
      <c r="U421" t="s">
        <v>1470</v>
      </c>
      <c r="V421" t="s">
        <v>1616</v>
      </c>
      <c r="W421">
        <v>340047</v>
      </c>
      <c r="X421" t="s">
        <v>1673</v>
      </c>
      <c r="Z421" t="s">
        <v>524</v>
      </c>
      <c r="AA421" t="s">
        <v>34</v>
      </c>
      <c r="AB421" t="s">
        <v>1751</v>
      </c>
    </row>
    <row r="422" spans="1:28" x14ac:dyDescent="0.2">
      <c r="A422">
        <v>3871304</v>
      </c>
      <c r="B422">
        <v>1</v>
      </c>
      <c r="C422" s="12" t="str">
        <f t="shared" si="6"/>
        <v>3871304/1</v>
      </c>
      <c r="D422" t="s">
        <v>944</v>
      </c>
      <c r="E422" t="s">
        <v>28</v>
      </c>
      <c r="F422" t="s">
        <v>29</v>
      </c>
      <c r="G422" t="s">
        <v>30</v>
      </c>
      <c r="H422" t="s">
        <v>524</v>
      </c>
      <c r="I422">
        <v>340032</v>
      </c>
      <c r="J422" t="s">
        <v>1157</v>
      </c>
      <c r="K422" t="s">
        <v>1691</v>
      </c>
      <c r="L422" t="s">
        <v>31</v>
      </c>
      <c r="M422" t="s">
        <v>35</v>
      </c>
      <c r="N422" t="s">
        <v>33</v>
      </c>
      <c r="O422" t="s">
        <v>1623</v>
      </c>
      <c r="Q422">
        <v>4013</v>
      </c>
      <c r="R422">
        <v>0</v>
      </c>
      <c r="S422">
        <v>0</v>
      </c>
      <c r="T422">
        <v>4013</v>
      </c>
      <c r="U422" t="s">
        <v>1266</v>
      </c>
      <c r="V422" t="s">
        <v>35</v>
      </c>
      <c r="W422">
        <v>340050</v>
      </c>
      <c r="X422" t="s">
        <v>1640</v>
      </c>
      <c r="Z422" t="s">
        <v>524</v>
      </c>
      <c r="AA422" t="s">
        <v>34</v>
      </c>
      <c r="AB422" t="s">
        <v>1751</v>
      </c>
    </row>
    <row r="423" spans="1:28" x14ac:dyDescent="0.2">
      <c r="A423">
        <v>3208109</v>
      </c>
      <c r="B423">
        <v>1</v>
      </c>
      <c r="C423" s="12" t="str">
        <f t="shared" si="6"/>
        <v>3208109/1</v>
      </c>
      <c r="D423" t="s">
        <v>945</v>
      </c>
      <c r="E423" t="s">
        <v>28</v>
      </c>
      <c r="F423" t="s">
        <v>29</v>
      </c>
      <c r="G423" t="s">
        <v>30</v>
      </c>
      <c r="H423" t="s">
        <v>524</v>
      </c>
      <c r="I423">
        <v>340034</v>
      </c>
      <c r="J423" t="s">
        <v>1156</v>
      </c>
      <c r="K423" t="s">
        <v>1726</v>
      </c>
      <c r="L423" t="s">
        <v>31</v>
      </c>
      <c r="M423" t="s">
        <v>32</v>
      </c>
      <c r="N423" t="s">
        <v>33</v>
      </c>
      <c r="O423" t="s">
        <v>1623</v>
      </c>
      <c r="Q423">
        <v>5398</v>
      </c>
      <c r="R423">
        <v>0</v>
      </c>
      <c r="S423">
        <v>0</v>
      </c>
      <c r="T423">
        <v>5398</v>
      </c>
      <c r="U423" t="s">
        <v>1226</v>
      </c>
      <c r="V423" t="s">
        <v>42</v>
      </c>
      <c r="W423">
        <v>340062</v>
      </c>
      <c r="X423" t="s">
        <v>1707</v>
      </c>
      <c r="Z423" t="s">
        <v>524</v>
      </c>
      <c r="AA423" t="s">
        <v>34</v>
      </c>
      <c r="AB423" t="s">
        <v>1755</v>
      </c>
    </row>
    <row r="424" spans="1:28" x14ac:dyDescent="0.2">
      <c r="A424">
        <v>4215222</v>
      </c>
      <c r="B424">
        <v>1</v>
      </c>
      <c r="C424" s="12" t="str">
        <f t="shared" si="6"/>
        <v>4215222/1</v>
      </c>
      <c r="D424" t="s">
        <v>946</v>
      </c>
      <c r="E424" t="s">
        <v>28</v>
      </c>
      <c r="F424" t="s">
        <v>29</v>
      </c>
      <c r="G424" t="s">
        <v>30</v>
      </c>
      <c r="H424" t="s">
        <v>524</v>
      </c>
      <c r="I424">
        <v>340033</v>
      </c>
      <c r="J424" t="s">
        <v>1158</v>
      </c>
      <c r="K424" t="s">
        <v>1709</v>
      </c>
      <c r="L424" t="s">
        <v>31</v>
      </c>
      <c r="M424" t="s">
        <v>38</v>
      </c>
      <c r="N424" t="s">
        <v>33</v>
      </c>
      <c r="O424" t="s">
        <v>1623</v>
      </c>
      <c r="Q424">
        <v>3701</v>
      </c>
      <c r="R424">
        <v>0</v>
      </c>
      <c r="S424">
        <v>0</v>
      </c>
      <c r="T424">
        <v>3701</v>
      </c>
      <c r="U424" t="s">
        <v>1471</v>
      </c>
      <c r="V424" t="s">
        <v>39</v>
      </c>
      <c r="W424">
        <v>340042</v>
      </c>
      <c r="X424" t="s">
        <v>1632</v>
      </c>
      <c r="Z424" t="s">
        <v>524</v>
      </c>
      <c r="AB424" t="s">
        <v>1751</v>
      </c>
    </row>
    <row r="425" spans="1:28" x14ac:dyDescent="0.2">
      <c r="A425">
        <v>4411994</v>
      </c>
      <c r="B425">
        <v>1</v>
      </c>
      <c r="C425" s="12" t="str">
        <f t="shared" si="6"/>
        <v>4411994/1</v>
      </c>
      <c r="D425" t="s">
        <v>947</v>
      </c>
      <c r="E425" t="s">
        <v>28</v>
      </c>
      <c r="F425" t="s">
        <v>29</v>
      </c>
      <c r="G425" t="s">
        <v>30</v>
      </c>
      <c r="H425" t="s">
        <v>524</v>
      </c>
      <c r="I425">
        <v>340032</v>
      </c>
      <c r="J425" t="s">
        <v>1157</v>
      </c>
      <c r="K425" t="s">
        <v>1726</v>
      </c>
      <c r="L425" t="s">
        <v>31</v>
      </c>
      <c r="M425" t="s">
        <v>39</v>
      </c>
      <c r="N425" t="s">
        <v>33</v>
      </c>
      <c r="O425" t="s">
        <v>1623</v>
      </c>
      <c r="Q425">
        <v>2674</v>
      </c>
      <c r="R425">
        <v>0</v>
      </c>
      <c r="S425">
        <v>0</v>
      </c>
      <c r="T425">
        <v>2674</v>
      </c>
      <c r="U425" t="s">
        <v>1190</v>
      </c>
      <c r="V425" t="s">
        <v>39</v>
      </c>
      <c r="W425">
        <v>340050</v>
      </c>
      <c r="X425" t="s">
        <v>1640</v>
      </c>
      <c r="Z425" t="s">
        <v>524</v>
      </c>
      <c r="AA425" t="s">
        <v>34</v>
      </c>
      <c r="AB425" t="s">
        <v>1751</v>
      </c>
    </row>
    <row r="426" spans="1:28" x14ac:dyDescent="0.2">
      <c r="A426">
        <v>3881911</v>
      </c>
      <c r="B426">
        <v>1</v>
      </c>
      <c r="C426" s="12" t="str">
        <f t="shared" si="6"/>
        <v>3881911/1</v>
      </c>
      <c r="D426" t="s">
        <v>948</v>
      </c>
      <c r="E426" t="s">
        <v>28</v>
      </c>
      <c r="F426" t="s">
        <v>29</v>
      </c>
      <c r="G426" t="s">
        <v>30</v>
      </c>
      <c r="H426" t="s">
        <v>524</v>
      </c>
      <c r="I426">
        <v>340033</v>
      </c>
      <c r="J426" t="s">
        <v>1158</v>
      </c>
      <c r="K426" t="s">
        <v>1677</v>
      </c>
      <c r="L426" t="s">
        <v>31</v>
      </c>
      <c r="M426" t="s">
        <v>38</v>
      </c>
      <c r="N426" t="s">
        <v>33</v>
      </c>
      <c r="O426" t="s">
        <v>1623</v>
      </c>
      <c r="Q426">
        <v>3971</v>
      </c>
      <c r="R426">
        <v>0</v>
      </c>
      <c r="S426">
        <v>0</v>
      </c>
      <c r="T426">
        <v>3971</v>
      </c>
      <c r="U426" t="s">
        <v>1162</v>
      </c>
      <c r="V426" t="s">
        <v>39</v>
      </c>
      <c r="W426">
        <v>340042</v>
      </c>
      <c r="X426" t="s">
        <v>1632</v>
      </c>
      <c r="Z426" t="s">
        <v>524</v>
      </c>
      <c r="AB426" t="s">
        <v>1751</v>
      </c>
    </row>
    <row r="427" spans="1:28" x14ac:dyDescent="0.2">
      <c r="A427">
        <v>3123863</v>
      </c>
      <c r="B427">
        <v>1</v>
      </c>
      <c r="C427" s="12" t="str">
        <f t="shared" si="6"/>
        <v>3123863/1</v>
      </c>
      <c r="D427" t="s">
        <v>949</v>
      </c>
      <c r="E427" t="s">
        <v>28</v>
      </c>
      <c r="F427" t="s">
        <v>29</v>
      </c>
      <c r="G427" t="s">
        <v>30</v>
      </c>
      <c r="H427" t="s">
        <v>524</v>
      </c>
      <c r="I427">
        <v>340032</v>
      </c>
      <c r="J427" t="s">
        <v>1157</v>
      </c>
      <c r="K427" t="s">
        <v>1681</v>
      </c>
      <c r="L427" t="s">
        <v>31</v>
      </c>
      <c r="M427" t="s">
        <v>1616</v>
      </c>
      <c r="N427" t="s">
        <v>33</v>
      </c>
      <c r="O427" t="s">
        <v>1623</v>
      </c>
      <c r="Q427">
        <v>7941</v>
      </c>
      <c r="R427">
        <v>0</v>
      </c>
      <c r="S427">
        <v>0</v>
      </c>
      <c r="T427">
        <v>7941</v>
      </c>
      <c r="U427" t="s">
        <v>1472</v>
      </c>
      <c r="V427" t="s">
        <v>43</v>
      </c>
      <c r="W427">
        <v>340055</v>
      </c>
      <c r="X427" t="s">
        <v>1624</v>
      </c>
      <c r="Z427" t="s">
        <v>524</v>
      </c>
      <c r="AA427" t="s">
        <v>34</v>
      </c>
      <c r="AB427" t="s">
        <v>1751</v>
      </c>
    </row>
    <row r="428" spans="1:28" x14ac:dyDescent="0.2">
      <c r="A428">
        <v>4435303</v>
      </c>
      <c r="B428">
        <v>1</v>
      </c>
      <c r="C428" s="12" t="str">
        <f t="shared" si="6"/>
        <v>4435303/1</v>
      </c>
      <c r="D428" t="s">
        <v>950</v>
      </c>
      <c r="E428" t="s">
        <v>28</v>
      </c>
      <c r="F428" t="s">
        <v>29</v>
      </c>
      <c r="G428" t="s">
        <v>30</v>
      </c>
      <c r="H428" t="s">
        <v>524</v>
      </c>
      <c r="I428">
        <v>340032</v>
      </c>
      <c r="J428" t="s">
        <v>1157</v>
      </c>
      <c r="K428" t="s">
        <v>1646</v>
      </c>
      <c r="L428" t="s">
        <v>31</v>
      </c>
      <c r="M428" t="s">
        <v>36</v>
      </c>
      <c r="N428" t="s">
        <v>33</v>
      </c>
      <c r="O428" t="s">
        <v>1623</v>
      </c>
      <c r="Q428">
        <v>3714</v>
      </c>
      <c r="R428">
        <v>0</v>
      </c>
      <c r="S428">
        <v>0</v>
      </c>
      <c r="T428">
        <v>3714</v>
      </c>
      <c r="U428" t="s">
        <v>1428</v>
      </c>
      <c r="V428" t="s">
        <v>37</v>
      </c>
      <c r="W428">
        <v>340049</v>
      </c>
      <c r="X428" t="s">
        <v>1647</v>
      </c>
      <c r="Z428" t="s">
        <v>524</v>
      </c>
      <c r="AA428" t="s">
        <v>34</v>
      </c>
      <c r="AB428" t="s">
        <v>1751</v>
      </c>
    </row>
    <row r="429" spans="1:28" x14ac:dyDescent="0.2">
      <c r="A429">
        <v>3030890</v>
      </c>
      <c r="B429">
        <v>1</v>
      </c>
      <c r="C429" s="12" t="str">
        <f t="shared" si="6"/>
        <v>3030890/1</v>
      </c>
      <c r="D429" t="s">
        <v>951</v>
      </c>
      <c r="E429" t="s">
        <v>28</v>
      </c>
      <c r="F429" t="s">
        <v>29</v>
      </c>
      <c r="G429" t="s">
        <v>30</v>
      </c>
      <c r="H429" t="s">
        <v>524</v>
      </c>
      <c r="I429">
        <v>340034</v>
      </c>
      <c r="J429" t="s">
        <v>1156</v>
      </c>
      <c r="K429" t="s">
        <v>1675</v>
      </c>
      <c r="L429" t="s">
        <v>31</v>
      </c>
      <c r="M429" t="s">
        <v>1713</v>
      </c>
      <c r="N429" t="s">
        <v>33</v>
      </c>
      <c r="O429" t="s">
        <v>1623</v>
      </c>
      <c r="Q429">
        <v>9635</v>
      </c>
      <c r="R429">
        <v>0</v>
      </c>
      <c r="S429">
        <v>0</v>
      </c>
      <c r="T429">
        <v>9635</v>
      </c>
      <c r="U429" t="s">
        <v>1473</v>
      </c>
      <c r="V429" t="s">
        <v>1621</v>
      </c>
      <c r="W429">
        <v>340064</v>
      </c>
      <c r="X429" t="s">
        <v>1643</v>
      </c>
      <c r="Z429" t="s">
        <v>524</v>
      </c>
      <c r="AA429" t="s">
        <v>34</v>
      </c>
      <c r="AB429" t="s">
        <v>1751</v>
      </c>
    </row>
    <row r="430" spans="1:28" x14ac:dyDescent="0.2">
      <c r="A430">
        <v>2712326</v>
      </c>
      <c r="B430">
        <v>2</v>
      </c>
      <c r="C430" s="12" t="str">
        <f t="shared" si="6"/>
        <v>2712326/2</v>
      </c>
      <c r="D430" t="s">
        <v>952</v>
      </c>
      <c r="E430" t="s">
        <v>28</v>
      </c>
      <c r="F430" t="s">
        <v>29</v>
      </c>
      <c r="G430" t="s">
        <v>30</v>
      </c>
      <c r="H430" t="s">
        <v>524</v>
      </c>
      <c r="I430">
        <v>340032</v>
      </c>
      <c r="J430" t="s">
        <v>1157</v>
      </c>
      <c r="K430" t="s">
        <v>1660</v>
      </c>
      <c r="L430" t="s">
        <v>31</v>
      </c>
      <c r="M430" t="s">
        <v>1620</v>
      </c>
      <c r="N430" t="s">
        <v>33</v>
      </c>
      <c r="O430" t="s">
        <v>1623</v>
      </c>
      <c r="Q430">
        <v>7433</v>
      </c>
      <c r="R430">
        <v>0</v>
      </c>
      <c r="S430">
        <v>0</v>
      </c>
      <c r="T430">
        <v>7433</v>
      </c>
      <c r="U430" t="s">
        <v>1474</v>
      </c>
      <c r="V430" t="s">
        <v>48</v>
      </c>
      <c r="W430">
        <v>340043</v>
      </c>
      <c r="X430" t="s">
        <v>1628</v>
      </c>
      <c r="Z430" t="s">
        <v>524</v>
      </c>
      <c r="AA430" t="s">
        <v>34</v>
      </c>
      <c r="AB430" t="s">
        <v>1751</v>
      </c>
    </row>
    <row r="431" spans="1:28" x14ac:dyDescent="0.2">
      <c r="A431">
        <v>3881750</v>
      </c>
      <c r="B431">
        <v>1</v>
      </c>
      <c r="C431" s="12" t="str">
        <f t="shared" si="6"/>
        <v>3881750/1</v>
      </c>
      <c r="D431" t="s">
        <v>953</v>
      </c>
      <c r="E431" t="s">
        <v>28</v>
      </c>
      <c r="F431" t="s">
        <v>29</v>
      </c>
      <c r="G431" t="s">
        <v>30</v>
      </c>
      <c r="H431" t="s">
        <v>524</v>
      </c>
      <c r="I431">
        <v>340033</v>
      </c>
      <c r="J431" t="s">
        <v>1158</v>
      </c>
      <c r="K431" t="s">
        <v>1662</v>
      </c>
      <c r="L431" t="s">
        <v>31</v>
      </c>
      <c r="M431" t="s">
        <v>44</v>
      </c>
      <c r="N431" t="s">
        <v>33</v>
      </c>
      <c r="O431" t="s">
        <v>1623</v>
      </c>
      <c r="Q431">
        <v>5219</v>
      </c>
      <c r="R431">
        <v>0</v>
      </c>
      <c r="S431">
        <v>0</v>
      </c>
      <c r="T431">
        <v>5219</v>
      </c>
      <c r="U431" t="s">
        <v>1475</v>
      </c>
      <c r="V431" t="s">
        <v>37</v>
      </c>
      <c r="W431">
        <v>340042</v>
      </c>
      <c r="X431" t="s">
        <v>1632</v>
      </c>
      <c r="Z431" t="s">
        <v>524</v>
      </c>
      <c r="AB431" t="s">
        <v>1751</v>
      </c>
    </row>
    <row r="432" spans="1:28" x14ac:dyDescent="0.2">
      <c r="A432">
        <v>3881776</v>
      </c>
      <c r="B432">
        <v>1</v>
      </c>
      <c r="C432" s="12" t="str">
        <f t="shared" si="6"/>
        <v>3881776/1</v>
      </c>
      <c r="D432" t="s">
        <v>954</v>
      </c>
      <c r="E432" t="s">
        <v>28</v>
      </c>
      <c r="F432" t="s">
        <v>29</v>
      </c>
      <c r="G432" t="s">
        <v>30</v>
      </c>
      <c r="H432" t="s">
        <v>524</v>
      </c>
      <c r="I432">
        <v>340033</v>
      </c>
      <c r="J432" t="s">
        <v>1158</v>
      </c>
      <c r="K432" t="s">
        <v>1677</v>
      </c>
      <c r="L432" t="s">
        <v>31</v>
      </c>
      <c r="M432" t="s">
        <v>38</v>
      </c>
      <c r="N432" t="s">
        <v>33</v>
      </c>
      <c r="O432" t="s">
        <v>1623</v>
      </c>
      <c r="Q432">
        <v>3487</v>
      </c>
      <c r="R432">
        <v>0</v>
      </c>
      <c r="S432">
        <v>0</v>
      </c>
      <c r="T432">
        <v>3487</v>
      </c>
      <c r="U432" t="s">
        <v>1476</v>
      </c>
      <c r="V432" t="s">
        <v>39</v>
      </c>
      <c r="W432">
        <v>340042</v>
      </c>
      <c r="X432" t="s">
        <v>1632</v>
      </c>
      <c r="Z432" t="s">
        <v>524</v>
      </c>
      <c r="AB432" t="s">
        <v>1751</v>
      </c>
    </row>
    <row r="433" spans="1:28" x14ac:dyDescent="0.2">
      <c r="A433">
        <v>1605135</v>
      </c>
      <c r="B433">
        <v>2</v>
      </c>
      <c r="C433" s="12" t="str">
        <f t="shared" si="6"/>
        <v>1605135/2</v>
      </c>
      <c r="D433" t="s">
        <v>955</v>
      </c>
      <c r="E433" t="s">
        <v>28</v>
      </c>
      <c r="F433" t="s">
        <v>29</v>
      </c>
      <c r="G433" t="s">
        <v>30</v>
      </c>
      <c r="H433" t="s">
        <v>524</v>
      </c>
      <c r="I433">
        <v>340032</v>
      </c>
      <c r="J433" t="s">
        <v>1157</v>
      </c>
      <c r="K433" t="s">
        <v>1661</v>
      </c>
      <c r="L433" t="s">
        <v>31</v>
      </c>
      <c r="M433" t="s">
        <v>1620</v>
      </c>
      <c r="N433" t="s">
        <v>33</v>
      </c>
      <c r="O433" t="s">
        <v>1623</v>
      </c>
      <c r="Q433">
        <v>14052</v>
      </c>
      <c r="R433">
        <v>0</v>
      </c>
      <c r="S433">
        <v>0</v>
      </c>
      <c r="T433">
        <v>14052</v>
      </c>
      <c r="U433" t="s">
        <v>1477</v>
      </c>
      <c r="V433" t="s">
        <v>48</v>
      </c>
      <c r="W433">
        <v>340055</v>
      </c>
      <c r="X433" t="s">
        <v>1624</v>
      </c>
      <c r="Z433" t="s">
        <v>524</v>
      </c>
      <c r="AA433" t="s">
        <v>34</v>
      </c>
      <c r="AB433" t="s">
        <v>1756</v>
      </c>
    </row>
    <row r="434" spans="1:28" x14ac:dyDescent="0.2">
      <c r="A434">
        <v>3191893</v>
      </c>
      <c r="B434">
        <v>1</v>
      </c>
      <c r="C434" s="12" t="str">
        <f t="shared" si="6"/>
        <v>3191893/1</v>
      </c>
      <c r="D434" t="s">
        <v>956</v>
      </c>
      <c r="E434" t="s">
        <v>28</v>
      </c>
      <c r="F434" t="s">
        <v>29</v>
      </c>
      <c r="G434" t="s">
        <v>30</v>
      </c>
      <c r="H434" t="s">
        <v>524</v>
      </c>
      <c r="I434">
        <v>340032</v>
      </c>
      <c r="J434" t="s">
        <v>1157</v>
      </c>
      <c r="K434" t="s">
        <v>1650</v>
      </c>
      <c r="L434" t="s">
        <v>31</v>
      </c>
      <c r="M434" t="s">
        <v>1616</v>
      </c>
      <c r="N434" t="s">
        <v>33</v>
      </c>
      <c r="O434" t="s">
        <v>1623</v>
      </c>
      <c r="Q434">
        <v>5502</v>
      </c>
      <c r="R434">
        <v>0</v>
      </c>
      <c r="S434">
        <v>0</v>
      </c>
      <c r="T434">
        <v>5502</v>
      </c>
      <c r="U434" t="s">
        <v>1478</v>
      </c>
      <c r="V434" t="s">
        <v>43</v>
      </c>
      <c r="W434">
        <v>340043</v>
      </c>
      <c r="X434" t="s">
        <v>1628</v>
      </c>
      <c r="Z434" t="s">
        <v>524</v>
      </c>
      <c r="AA434" t="s">
        <v>34</v>
      </c>
      <c r="AB434" t="s">
        <v>1751</v>
      </c>
    </row>
    <row r="435" spans="1:28" x14ac:dyDescent="0.2">
      <c r="A435">
        <v>4412303</v>
      </c>
      <c r="B435">
        <v>1</v>
      </c>
      <c r="C435" s="12" t="str">
        <f t="shared" si="6"/>
        <v>4412303/1</v>
      </c>
      <c r="D435" t="s">
        <v>957</v>
      </c>
      <c r="E435" t="s">
        <v>28</v>
      </c>
      <c r="F435" t="s">
        <v>29</v>
      </c>
      <c r="G435" t="s">
        <v>30</v>
      </c>
      <c r="H435" t="s">
        <v>524</v>
      </c>
      <c r="I435">
        <v>340032</v>
      </c>
      <c r="J435" t="s">
        <v>1157</v>
      </c>
      <c r="K435" t="s">
        <v>1709</v>
      </c>
      <c r="L435" t="s">
        <v>31</v>
      </c>
      <c r="M435" t="s">
        <v>44</v>
      </c>
      <c r="N435" t="s">
        <v>33</v>
      </c>
      <c r="O435" t="s">
        <v>1623</v>
      </c>
      <c r="Q435">
        <v>2669</v>
      </c>
      <c r="R435">
        <v>0</v>
      </c>
      <c r="S435">
        <v>0</v>
      </c>
      <c r="T435">
        <v>2669</v>
      </c>
      <c r="U435" t="s">
        <v>60</v>
      </c>
      <c r="V435" t="s">
        <v>44</v>
      </c>
      <c r="W435">
        <v>340050</v>
      </c>
      <c r="X435" t="s">
        <v>1640</v>
      </c>
      <c r="Z435" t="s">
        <v>524</v>
      </c>
      <c r="AA435" t="s">
        <v>34</v>
      </c>
      <c r="AB435" t="s">
        <v>1751</v>
      </c>
    </row>
    <row r="436" spans="1:28" x14ac:dyDescent="0.2">
      <c r="A436">
        <v>3970752</v>
      </c>
      <c r="B436">
        <v>1</v>
      </c>
      <c r="C436" s="12" t="str">
        <f t="shared" si="6"/>
        <v>3970752/1</v>
      </c>
      <c r="D436" t="s">
        <v>958</v>
      </c>
      <c r="E436" t="s">
        <v>28</v>
      </c>
      <c r="F436" t="s">
        <v>29</v>
      </c>
      <c r="G436" t="s">
        <v>30</v>
      </c>
      <c r="H436" t="s">
        <v>524</v>
      </c>
      <c r="I436">
        <v>340034</v>
      </c>
      <c r="J436" t="s">
        <v>1156</v>
      </c>
      <c r="K436" t="s">
        <v>1638</v>
      </c>
      <c r="L436" t="s">
        <v>31</v>
      </c>
      <c r="M436" t="s">
        <v>44</v>
      </c>
      <c r="N436" t="s">
        <v>33</v>
      </c>
      <c r="O436" t="s">
        <v>1623</v>
      </c>
      <c r="Q436">
        <v>5221</v>
      </c>
      <c r="R436">
        <v>0</v>
      </c>
      <c r="S436">
        <v>0</v>
      </c>
      <c r="T436">
        <v>5221</v>
      </c>
      <c r="U436" t="s">
        <v>1479</v>
      </c>
      <c r="V436" t="s">
        <v>37</v>
      </c>
      <c r="W436">
        <v>340065</v>
      </c>
      <c r="X436" t="s">
        <v>1639</v>
      </c>
      <c r="Z436" t="s">
        <v>524</v>
      </c>
      <c r="AA436" t="s">
        <v>34</v>
      </c>
      <c r="AB436" t="s">
        <v>1751</v>
      </c>
    </row>
    <row r="437" spans="1:28" x14ac:dyDescent="0.2">
      <c r="A437">
        <v>3039773</v>
      </c>
      <c r="B437">
        <v>1</v>
      </c>
      <c r="C437" s="12" t="str">
        <f t="shared" si="6"/>
        <v>3039773/1</v>
      </c>
      <c r="D437" t="s">
        <v>959</v>
      </c>
      <c r="E437" t="s">
        <v>28</v>
      </c>
      <c r="F437" t="s">
        <v>29</v>
      </c>
      <c r="G437" t="s">
        <v>30</v>
      </c>
      <c r="H437" t="s">
        <v>524</v>
      </c>
      <c r="I437">
        <v>340032</v>
      </c>
      <c r="J437" t="s">
        <v>1157</v>
      </c>
      <c r="K437" t="s">
        <v>1633</v>
      </c>
      <c r="L437" t="s">
        <v>31</v>
      </c>
      <c r="M437" t="s">
        <v>1656</v>
      </c>
      <c r="N437" t="s">
        <v>33</v>
      </c>
      <c r="O437" t="s">
        <v>1623</v>
      </c>
      <c r="Q437">
        <v>8428</v>
      </c>
      <c r="R437">
        <v>0</v>
      </c>
      <c r="S437">
        <v>0</v>
      </c>
      <c r="T437">
        <v>8428</v>
      </c>
      <c r="U437" t="s">
        <v>1737</v>
      </c>
      <c r="V437" t="s">
        <v>1617</v>
      </c>
      <c r="W437">
        <v>340043</v>
      </c>
      <c r="X437" t="s">
        <v>1628</v>
      </c>
      <c r="Z437" t="s">
        <v>524</v>
      </c>
      <c r="AA437" t="s">
        <v>34</v>
      </c>
      <c r="AB437" t="s">
        <v>1751</v>
      </c>
    </row>
    <row r="438" spans="1:28" x14ac:dyDescent="0.2">
      <c r="A438">
        <v>2641194</v>
      </c>
      <c r="B438">
        <v>2</v>
      </c>
      <c r="C438" s="12" t="str">
        <f t="shared" si="6"/>
        <v>2641194/2</v>
      </c>
      <c r="D438" t="s">
        <v>960</v>
      </c>
      <c r="E438" t="s">
        <v>28</v>
      </c>
      <c r="F438" t="s">
        <v>29</v>
      </c>
      <c r="G438" t="s">
        <v>30</v>
      </c>
      <c r="H438" t="s">
        <v>524</v>
      </c>
      <c r="I438">
        <v>340032</v>
      </c>
      <c r="J438" t="s">
        <v>1157</v>
      </c>
      <c r="K438" t="s">
        <v>1638</v>
      </c>
      <c r="L438" t="s">
        <v>31</v>
      </c>
      <c r="M438" t="s">
        <v>1656</v>
      </c>
      <c r="N438" t="s">
        <v>33</v>
      </c>
      <c r="O438" t="s">
        <v>1623</v>
      </c>
      <c r="Q438">
        <v>8297</v>
      </c>
      <c r="R438">
        <v>0</v>
      </c>
      <c r="S438">
        <v>0</v>
      </c>
      <c r="T438">
        <v>8297</v>
      </c>
      <c r="U438" t="s">
        <v>1481</v>
      </c>
      <c r="V438" t="s">
        <v>1617</v>
      </c>
      <c r="W438">
        <v>340050</v>
      </c>
      <c r="X438" t="s">
        <v>1640</v>
      </c>
      <c r="Z438" t="s">
        <v>524</v>
      </c>
      <c r="AA438" t="s">
        <v>34</v>
      </c>
      <c r="AB438" t="s">
        <v>1751</v>
      </c>
    </row>
    <row r="439" spans="1:28" x14ac:dyDescent="0.2">
      <c r="A439">
        <v>3178528</v>
      </c>
      <c r="B439">
        <v>1</v>
      </c>
      <c r="C439" s="12" t="str">
        <f t="shared" si="6"/>
        <v>3178528/1</v>
      </c>
      <c r="D439" t="s">
        <v>961</v>
      </c>
      <c r="E439" t="s">
        <v>28</v>
      </c>
      <c r="F439" t="s">
        <v>29</v>
      </c>
      <c r="G439" t="s">
        <v>30</v>
      </c>
      <c r="H439" t="s">
        <v>524</v>
      </c>
      <c r="I439">
        <v>340032</v>
      </c>
      <c r="J439" t="s">
        <v>1157</v>
      </c>
      <c r="K439" t="s">
        <v>1625</v>
      </c>
      <c r="L439" t="s">
        <v>31</v>
      </c>
      <c r="M439" t="s">
        <v>1616</v>
      </c>
      <c r="N439" t="s">
        <v>33</v>
      </c>
      <c r="O439" t="s">
        <v>1623</v>
      </c>
      <c r="Q439">
        <v>5535</v>
      </c>
      <c r="R439">
        <v>0</v>
      </c>
      <c r="S439">
        <v>0</v>
      </c>
      <c r="T439">
        <v>5535</v>
      </c>
      <c r="U439" t="s">
        <v>1482</v>
      </c>
      <c r="V439" t="s">
        <v>43</v>
      </c>
      <c r="W439">
        <v>340043</v>
      </c>
      <c r="X439" t="s">
        <v>1628</v>
      </c>
      <c r="Z439" t="s">
        <v>524</v>
      </c>
      <c r="AA439" t="s">
        <v>34</v>
      </c>
      <c r="AB439" t="s">
        <v>1751</v>
      </c>
    </row>
    <row r="440" spans="1:28" x14ac:dyDescent="0.2">
      <c r="A440">
        <v>3239241</v>
      </c>
      <c r="B440">
        <v>1</v>
      </c>
      <c r="C440" s="12" t="str">
        <f t="shared" si="6"/>
        <v>3239241/1</v>
      </c>
      <c r="D440" t="s">
        <v>962</v>
      </c>
      <c r="E440" t="s">
        <v>28</v>
      </c>
      <c r="F440" t="s">
        <v>29</v>
      </c>
      <c r="G440" t="s">
        <v>30</v>
      </c>
      <c r="H440" t="s">
        <v>524</v>
      </c>
      <c r="I440">
        <v>340032</v>
      </c>
      <c r="J440" t="s">
        <v>1157</v>
      </c>
      <c r="K440" t="s">
        <v>1704</v>
      </c>
      <c r="L440" t="s">
        <v>31</v>
      </c>
      <c r="M440" t="s">
        <v>1616</v>
      </c>
      <c r="N440" t="s">
        <v>33</v>
      </c>
      <c r="O440" t="s">
        <v>1623</v>
      </c>
      <c r="Q440">
        <v>6466</v>
      </c>
      <c r="R440">
        <v>0</v>
      </c>
      <c r="S440">
        <v>0</v>
      </c>
      <c r="T440">
        <v>6466</v>
      </c>
      <c r="U440" t="s">
        <v>1483</v>
      </c>
      <c r="V440" t="s">
        <v>43</v>
      </c>
      <c r="W440">
        <v>340043</v>
      </c>
      <c r="X440" t="s">
        <v>1628</v>
      </c>
      <c r="Z440" t="s">
        <v>524</v>
      </c>
      <c r="AA440" t="s">
        <v>34</v>
      </c>
      <c r="AB440" t="s">
        <v>1751</v>
      </c>
    </row>
    <row r="441" spans="1:28" x14ac:dyDescent="0.2">
      <c r="A441">
        <v>2414953</v>
      </c>
      <c r="B441">
        <v>2</v>
      </c>
      <c r="C441" s="12" t="str">
        <f t="shared" si="6"/>
        <v>2414953/2</v>
      </c>
      <c r="D441" t="s">
        <v>963</v>
      </c>
      <c r="E441" t="s">
        <v>28</v>
      </c>
      <c r="F441" t="s">
        <v>29</v>
      </c>
      <c r="G441" t="s">
        <v>30</v>
      </c>
      <c r="H441" t="s">
        <v>524</v>
      </c>
      <c r="I441">
        <v>340033</v>
      </c>
      <c r="J441" t="s">
        <v>1158</v>
      </c>
      <c r="K441" t="s">
        <v>1629</v>
      </c>
      <c r="L441" t="s">
        <v>31</v>
      </c>
      <c r="M441" t="s">
        <v>35</v>
      </c>
      <c r="N441" t="s">
        <v>33</v>
      </c>
      <c r="O441" t="s">
        <v>1623</v>
      </c>
      <c r="Q441">
        <v>9726</v>
      </c>
      <c r="R441">
        <v>90</v>
      </c>
      <c r="S441">
        <v>180</v>
      </c>
      <c r="T441">
        <v>9906</v>
      </c>
      <c r="U441" t="s">
        <v>1484</v>
      </c>
      <c r="V441" t="s">
        <v>42</v>
      </c>
      <c r="W441">
        <v>340042</v>
      </c>
      <c r="X441" t="s">
        <v>1632</v>
      </c>
      <c r="Z441" t="s">
        <v>524</v>
      </c>
      <c r="AB441" t="s">
        <v>1751</v>
      </c>
    </row>
    <row r="442" spans="1:28" x14ac:dyDescent="0.2">
      <c r="A442">
        <v>3881342</v>
      </c>
      <c r="B442">
        <v>1</v>
      </c>
      <c r="C442" s="12" t="str">
        <f t="shared" si="6"/>
        <v>3881342/1</v>
      </c>
      <c r="D442" t="s">
        <v>964</v>
      </c>
      <c r="E442" t="s">
        <v>28</v>
      </c>
      <c r="F442" t="s">
        <v>29</v>
      </c>
      <c r="G442" t="s">
        <v>30</v>
      </c>
      <c r="H442" t="s">
        <v>524</v>
      </c>
      <c r="I442">
        <v>340033</v>
      </c>
      <c r="J442" t="s">
        <v>1158</v>
      </c>
      <c r="K442" t="s">
        <v>1629</v>
      </c>
      <c r="L442" t="s">
        <v>31</v>
      </c>
      <c r="M442" t="s">
        <v>38</v>
      </c>
      <c r="N442" t="s">
        <v>33</v>
      </c>
      <c r="O442" t="s">
        <v>1623</v>
      </c>
      <c r="Q442">
        <v>3971</v>
      </c>
      <c r="R442">
        <v>0</v>
      </c>
      <c r="S442">
        <v>0</v>
      </c>
      <c r="T442">
        <v>3971</v>
      </c>
      <c r="U442" t="s">
        <v>1162</v>
      </c>
      <c r="V442" t="s">
        <v>39</v>
      </c>
      <c r="W442">
        <v>340042</v>
      </c>
      <c r="X442" t="s">
        <v>1632</v>
      </c>
      <c r="Z442" t="s">
        <v>524</v>
      </c>
      <c r="AB442" t="s">
        <v>1751</v>
      </c>
    </row>
    <row r="443" spans="1:28" x14ac:dyDescent="0.2">
      <c r="A443">
        <v>3494314</v>
      </c>
      <c r="B443">
        <v>1</v>
      </c>
      <c r="C443" s="12" t="str">
        <f t="shared" si="6"/>
        <v>3494314/1</v>
      </c>
      <c r="D443" t="s">
        <v>965</v>
      </c>
      <c r="E443" t="s">
        <v>28</v>
      </c>
      <c r="F443" t="s">
        <v>29</v>
      </c>
      <c r="G443" t="s">
        <v>30</v>
      </c>
      <c r="H443" t="s">
        <v>524</v>
      </c>
      <c r="I443">
        <v>340034</v>
      </c>
      <c r="J443" t="s">
        <v>1156</v>
      </c>
      <c r="K443" t="s">
        <v>1648</v>
      </c>
      <c r="L443" t="s">
        <v>31</v>
      </c>
      <c r="M443" t="s">
        <v>43</v>
      </c>
      <c r="N443" t="s">
        <v>33</v>
      </c>
      <c r="O443" t="s">
        <v>1623</v>
      </c>
      <c r="Q443">
        <v>5199</v>
      </c>
      <c r="R443">
        <v>0</v>
      </c>
      <c r="S443">
        <v>0</v>
      </c>
      <c r="T443">
        <v>5199</v>
      </c>
      <c r="U443" t="s">
        <v>1485</v>
      </c>
      <c r="V443" t="s">
        <v>43</v>
      </c>
      <c r="W443">
        <v>340061</v>
      </c>
      <c r="X443" t="s">
        <v>1635</v>
      </c>
      <c r="Z443" t="s">
        <v>524</v>
      </c>
      <c r="AA443" t="s">
        <v>34</v>
      </c>
      <c r="AB443" t="s">
        <v>1751</v>
      </c>
    </row>
    <row r="444" spans="1:28" x14ac:dyDescent="0.2">
      <c r="A444">
        <v>3044475</v>
      </c>
      <c r="B444">
        <v>1</v>
      </c>
      <c r="C444" s="12" t="str">
        <f t="shared" si="6"/>
        <v>3044475/1</v>
      </c>
      <c r="D444" t="s">
        <v>966</v>
      </c>
      <c r="E444" t="s">
        <v>28</v>
      </c>
      <c r="F444" t="s">
        <v>29</v>
      </c>
      <c r="G444" t="s">
        <v>30</v>
      </c>
      <c r="H444" t="s">
        <v>524</v>
      </c>
      <c r="I444">
        <v>340034</v>
      </c>
      <c r="J444" t="s">
        <v>1156</v>
      </c>
      <c r="K444" t="s">
        <v>1651</v>
      </c>
      <c r="L444" t="s">
        <v>31</v>
      </c>
      <c r="M444" t="s">
        <v>1642</v>
      </c>
      <c r="N444" t="s">
        <v>33</v>
      </c>
      <c r="O444" t="s">
        <v>1623</v>
      </c>
      <c r="Q444">
        <v>7544</v>
      </c>
      <c r="R444">
        <v>0</v>
      </c>
      <c r="S444">
        <v>0</v>
      </c>
      <c r="T444">
        <v>7544</v>
      </c>
      <c r="U444" t="s">
        <v>1486</v>
      </c>
      <c r="V444" t="s">
        <v>1617</v>
      </c>
      <c r="W444">
        <v>340067</v>
      </c>
      <c r="X444" t="s">
        <v>1667</v>
      </c>
      <c r="Z444" t="s">
        <v>524</v>
      </c>
      <c r="AA444" t="s">
        <v>34</v>
      </c>
      <c r="AB444" t="s">
        <v>1751</v>
      </c>
    </row>
    <row r="445" spans="1:28" x14ac:dyDescent="0.2">
      <c r="A445">
        <v>3188116</v>
      </c>
      <c r="B445">
        <v>2</v>
      </c>
      <c r="C445" s="12" t="str">
        <f t="shared" si="6"/>
        <v>3188116/2</v>
      </c>
      <c r="D445" t="s">
        <v>967</v>
      </c>
      <c r="E445" t="s">
        <v>28</v>
      </c>
      <c r="F445" t="s">
        <v>29</v>
      </c>
      <c r="G445" t="s">
        <v>30</v>
      </c>
      <c r="H445" t="s">
        <v>524</v>
      </c>
      <c r="I445">
        <v>340034</v>
      </c>
      <c r="J445" t="s">
        <v>1156</v>
      </c>
      <c r="K445" t="s">
        <v>1720</v>
      </c>
      <c r="L445" t="s">
        <v>31</v>
      </c>
      <c r="M445" t="s">
        <v>44</v>
      </c>
      <c r="N445" t="s">
        <v>33</v>
      </c>
      <c r="O445" t="s">
        <v>1623</v>
      </c>
      <c r="Q445">
        <v>5411</v>
      </c>
      <c r="R445">
        <v>0</v>
      </c>
      <c r="S445">
        <v>0</v>
      </c>
      <c r="T445">
        <v>5411</v>
      </c>
      <c r="U445" t="s">
        <v>1319</v>
      </c>
      <c r="V445" t="s">
        <v>37</v>
      </c>
      <c r="W445">
        <v>340067</v>
      </c>
      <c r="X445" t="s">
        <v>1667</v>
      </c>
      <c r="Z445" t="s">
        <v>524</v>
      </c>
      <c r="AA445" t="s">
        <v>34</v>
      </c>
      <c r="AB445" t="s">
        <v>1751</v>
      </c>
    </row>
    <row r="446" spans="1:28" x14ac:dyDescent="0.2">
      <c r="A446">
        <v>3043924</v>
      </c>
      <c r="B446">
        <v>1</v>
      </c>
      <c r="C446" s="12" t="str">
        <f t="shared" si="6"/>
        <v>3043924/1</v>
      </c>
      <c r="D446" t="s">
        <v>968</v>
      </c>
      <c r="E446" t="s">
        <v>28</v>
      </c>
      <c r="F446" t="s">
        <v>29</v>
      </c>
      <c r="G446" t="s">
        <v>30</v>
      </c>
      <c r="H446" t="s">
        <v>524</v>
      </c>
      <c r="I446">
        <v>340032</v>
      </c>
      <c r="J446" t="s">
        <v>1157</v>
      </c>
      <c r="K446" t="s">
        <v>1636</v>
      </c>
      <c r="L446" t="s">
        <v>31</v>
      </c>
      <c r="M446" t="s">
        <v>1656</v>
      </c>
      <c r="N446" t="s">
        <v>33</v>
      </c>
      <c r="O446" t="s">
        <v>1623</v>
      </c>
      <c r="Q446">
        <v>7625</v>
      </c>
      <c r="R446">
        <v>0</v>
      </c>
      <c r="S446">
        <v>0</v>
      </c>
      <c r="T446">
        <v>7625</v>
      </c>
      <c r="U446" t="s">
        <v>1487</v>
      </c>
      <c r="V446" t="s">
        <v>1620</v>
      </c>
      <c r="W446">
        <v>340056</v>
      </c>
      <c r="X446" t="s">
        <v>1637</v>
      </c>
      <c r="Z446" t="s">
        <v>524</v>
      </c>
      <c r="AA446" t="s">
        <v>34</v>
      </c>
      <c r="AB446" t="s">
        <v>1751</v>
      </c>
    </row>
    <row r="447" spans="1:28" x14ac:dyDescent="0.2">
      <c r="A447">
        <v>3685420</v>
      </c>
      <c r="B447">
        <v>1</v>
      </c>
      <c r="C447" s="12" t="str">
        <f t="shared" si="6"/>
        <v>3685420/1</v>
      </c>
      <c r="D447" t="s">
        <v>969</v>
      </c>
      <c r="E447" t="s">
        <v>28</v>
      </c>
      <c r="F447" t="s">
        <v>29</v>
      </c>
      <c r="G447" t="s">
        <v>30</v>
      </c>
      <c r="H447" t="s">
        <v>524</v>
      </c>
      <c r="I447">
        <v>340032</v>
      </c>
      <c r="J447" t="s">
        <v>1157</v>
      </c>
      <c r="K447" t="s">
        <v>1659</v>
      </c>
      <c r="L447" t="s">
        <v>31</v>
      </c>
      <c r="M447" t="s">
        <v>35</v>
      </c>
      <c r="N447" t="s">
        <v>33</v>
      </c>
      <c r="O447" t="s">
        <v>1623</v>
      </c>
      <c r="Q447">
        <v>6802</v>
      </c>
      <c r="R447">
        <v>0</v>
      </c>
      <c r="S447">
        <v>0</v>
      </c>
      <c r="T447">
        <v>6802</v>
      </c>
      <c r="U447" t="s">
        <v>1488</v>
      </c>
      <c r="V447" t="s">
        <v>42</v>
      </c>
      <c r="W447">
        <v>340043</v>
      </c>
      <c r="X447" t="s">
        <v>1628</v>
      </c>
      <c r="Z447" t="s">
        <v>524</v>
      </c>
      <c r="AA447" t="s">
        <v>34</v>
      </c>
      <c r="AB447" t="s">
        <v>1751</v>
      </c>
    </row>
    <row r="448" spans="1:28" x14ac:dyDescent="0.2">
      <c r="A448">
        <v>3117871</v>
      </c>
      <c r="B448">
        <v>1</v>
      </c>
      <c r="C448" s="12" t="str">
        <f t="shared" si="6"/>
        <v>3117871/1</v>
      </c>
      <c r="D448" t="s">
        <v>970</v>
      </c>
      <c r="E448" t="s">
        <v>28</v>
      </c>
      <c r="F448" t="s">
        <v>29</v>
      </c>
      <c r="G448" t="s">
        <v>30</v>
      </c>
      <c r="H448" t="s">
        <v>524</v>
      </c>
      <c r="I448">
        <v>340032</v>
      </c>
      <c r="J448" t="s">
        <v>1157</v>
      </c>
      <c r="K448" t="s">
        <v>1636</v>
      </c>
      <c r="L448" t="s">
        <v>31</v>
      </c>
      <c r="M448" t="s">
        <v>40</v>
      </c>
      <c r="N448" t="s">
        <v>33</v>
      </c>
      <c r="O448" t="s">
        <v>1623</v>
      </c>
      <c r="Q448">
        <v>5630</v>
      </c>
      <c r="R448">
        <v>0</v>
      </c>
      <c r="S448">
        <v>0</v>
      </c>
      <c r="T448">
        <v>5630</v>
      </c>
      <c r="U448" t="s">
        <v>1172</v>
      </c>
      <c r="V448" t="s">
        <v>40</v>
      </c>
      <c r="W448">
        <v>340043</v>
      </c>
      <c r="X448" t="s">
        <v>1628</v>
      </c>
      <c r="Z448" t="s">
        <v>524</v>
      </c>
      <c r="AA448" t="s">
        <v>34</v>
      </c>
      <c r="AB448" t="s">
        <v>1751</v>
      </c>
    </row>
    <row r="449" spans="1:28" x14ac:dyDescent="0.2">
      <c r="A449">
        <v>3174468</v>
      </c>
      <c r="B449">
        <v>2</v>
      </c>
      <c r="C449" s="12" t="str">
        <f t="shared" si="6"/>
        <v>3174468/2</v>
      </c>
      <c r="D449" t="s">
        <v>971</v>
      </c>
      <c r="E449" t="s">
        <v>28</v>
      </c>
      <c r="F449" t="s">
        <v>29</v>
      </c>
      <c r="G449" t="s">
        <v>30</v>
      </c>
      <c r="H449" t="s">
        <v>524</v>
      </c>
      <c r="I449">
        <v>340033</v>
      </c>
      <c r="J449" t="s">
        <v>1158</v>
      </c>
      <c r="K449" t="s">
        <v>1629</v>
      </c>
      <c r="L449" t="s">
        <v>31</v>
      </c>
      <c r="M449" t="s">
        <v>38</v>
      </c>
      <c r="N449" t="s">
        <v>33</v>
      </c>
      <c r="O449" t="s">
        <v>1623</v>
      </c>
      <c r="Q449">
        <v>5737</v>
      </c>
      <c r="R449">
        <v>0</v>
      </c>
      <c r="S449">
        <v>0</v>
      </c>
      <c r="T449">
        <v>5737</v>
      </c>
      <c r="U449" t="s">
        <v>1489</v>
      </c>
      <c r="V449" t="s">
        <v>39</v>
      </c>
      <c r="W449">
        <v>340042</v>
      </c>
      <c r="X449" t="s">
        <v>1632</v>
      </c>
      <c r="Z449" t="s">
        <v>524</v>
      </c>
      <c r="AB449" t="s">
        <v>1751</v>
      </c>
    </row>
    <row r="450" spans="1:28" x14ac:dyDescent="0.2">
      <c r="A450">
        <v>3044068</v>
      </c>
      <c r="B450">
        <v>1</v>
      </c>
      <c r="C450" s="12" t="str">
        <f t="shared" ref="C450:C513" si="7">CONCATENATE(A450,"/",B450)</f>
        <v>3044068/1</v>
      </c>
      <c r="D450" t="s">
        <v>972</v>
      </c>
      <c r="E450" t="s">
        <v>28</v>
      </c>
      <c r="F450" t="s">
        <v>29</v>
      </c>
      <c r="G450" t="s">
        <v>30</v>
      </c>
      <c r="H450" t="s">
        <v>524</v>
      </c>
      <c r="I450">
        <v>340032</v>
      </c>
      <c r="J450" t="s">
        <v>1157</v>
      </c>
      <c r="K450" t="s">
        <v>1648</v>
      </c>
      <c r="L450" t="s">
        <v>31</v>
      </c>
      <c r="M450" t="s">
        <v>1620</v>
      </c>
      <c r="N450" t="s">
        <v>33</v>
      </c>
      <c r="O450" t="s">
        <v>1623</v>
      </c>
      <c r="Q450">
        <v>7580</v>
      </c>
      <c r="R450">
        <v>0</v>
      </c>
      <c r="S450">
        <v>0</v>
      </c>
      <c r="T450">
        <v>7580</v>
      </c>
      <c r="U450" t="s">
        <v>1490</v>
      </c>
      <c r="V450" t="s">
        <v>48</v>
      </c>
      <c r="W450">
        <v>340048</v>
      </c>
      <c r="X450" t="s">
        <v>1649</v>
      </c>
      <c r="Z450" t="s">
        <v>524</v>
      </c>
      <c r="AA450" t="s">
        <v>34</v>
      </c>
      <c r="AB450" t="s">
        <v>1751</v>
      </c>
    </row>
    <row r="451" spans="1:28" x14ac:dyDescent="0.2">
      <c r="A451">
        <v>3039781</v>
      </c>
      <c r="B451">
        <v>1</v>
      </c>
      <c r="C451" s="12" t="str">
        <f t="shared" si="7"/>
        <v>3039781/1</v>
      </c>
      <c r="D451" t="s">
        <v>973</v>
      </c>
      <c r="E451" t="s">
        <v>28</v>
      </c>
      <c r="F451" t="s">
        <v>29</v>
      </c>
      <c r="G451" t="s">
        <v>30</v>
      </c>
      <c r="H451" t="s">
        <v>524</v>
      </c>
      <c r="I451">
        <v>340032</v>
      </c>
      <c r="J451" t="s">
        <v>1157</v>
      </c>
      <c r="K451" t="s">
        <v>1726</v>
      </c>
      <c r="L451" t="s">
        <v>31</v>
      </c>
      <c r="M451" t="s">
        <v>1656</v>
      </c>
      <c r="N451" t="s">
        <v>33</v>
      </c>
      <c r="O451" t="s">
        <v>1623</v>
      </c>
      <c r="Q451">
        <v>8209</v>
      </c>
      <c r="R451">
        <v>0</v>
      </c>
      <c r="S451">
        <v>0</v>
      </c>
      <c r="T451">
        <v>8209</v>
      </c>
      <c r="U451" t="s">
        <v>1424</v>
      </c>
      <c r="V451" t="s">
        <v>1617</v>
      </c>
      <c r="W451">
        <v>340050</v>
      </c>
      <c r="X451" t="s">
        <v>1640</v>
      </c>
      <c r="Z451" t="s">
        <v>524</v>
      </c>
      <c r="AA451" t="s">
        <v>34</v>
      </c>
      <c r="AB451" t="s">
        <v>1751</v>
      </c>
    </row>
    <row r="452" spans="1:28" x14ac:dyDescent="0.2">
      <c r="A452">
        <v>3126510</v>
      </c>
      <c r="B452">
        <v>1</v>
      </c>
      <c r="C452" s="12" t="str">
        <f t="shared" si="7"/>
        <v>3126510/1</v>
      </c>
      <c r="D452" t="s">
        <v>974</v>
      </c>
      <c r="E452" t="s">
        <v>41</v>
      </c>
      <c r="F452" t="s">
        <v>29</v>
      </c>
      <c r="G452" t="s">
        <v>30</v>
      </c>
      <c r="H452" t="s">
        <v>524</v>
      </c>
      <c r="I452">
        <v>340034</v>
      </c>
      <c r="J452" t="s">
        <v>1156</v>
      </c>
      <c r="K452" t="s">
        <v>1645</v>
      </c>
      <c r="L452" t="s">
        <v>31</v>
      </c>
      <c r="M452" t="s">
        <v>42</v>
      </c>
      <c r="N452" t="s">
        <v>33</v>
      </c>
      <c r="O452" t="s">
        <v>1623</v>
      </c>
      <c r="Q452">
        <v>5616</v>
      </c>
      <c r="R452">
        <v>0</v>
      </c>
      <c r="S452">
        <v>0</v>
      </c>
      <c r="T452">
        <v>5616</v>
      </c>
      <c r="U452" t="s">
        <v>1253</v>
      </c>
      <c r="V452" t="s">
        <v>1616</v>
      </c>
      <c r="W452">
        <v>340066</v>
      </c>
      <c r="X452" t="s">
        <v>1738</v>
      </c>
      <c r="Z452" t="s">
        <v>524</v>
      </c>
      <c r="AA452" t="s">
        <v>34</v>
      </c>
      <c r="AB452" t="s">
        <v>1751</v>
      </c>
    </row>
    <row r="453" spans="1:28" x14ac:dyDescent="0.2">
      <c r="A453">
        <v>3119084</v>
      </c>
      <c r="B453">
        <v>1</v>
      </c>
      <c r="C453" s="12" t="str">
        <f t="shared" si="7"/>
        <v>3119084/1</v>
      </c>
      <c r="D453" t="s">
        <v>975</v>
      </c>
      <c r="E453" t="s">
        <v>28</v>
      </c>
      <c r="F453" t="s">
        <v>29</v>
      </c>
      <c r="G453" t="s">
        <v>30</v>
      </c>
      <c r="H453" t="s">
        <v>524</v>
      </c>
      <c r="I453">
        <v>340034</v>
      </c>
      <c r="J453" t="s">
        <v>1156</v>
      </c>
      <c r="K453" t="s">
        <v>1629</v>
      </c>
      <c r="L453" t="s">
        <v>31</v>
      </c>
      <c r="M453" t="s">
        <v>1618</v>
      </c>
      <c r="N453" t="s">
        <v>33</v>
      </c>
      <c r="O453" t="s">
        <v>1623</v>
      </c>
      <c r="Q453">
        <v>5629</v>
      </c>
      <c r="R453">
        <v>0</v>
      </c>
      <c r="S453">
        <v>0</v>
      </c>
      <c r="T453">
        <v>5629</v>
      </c>
      <c r="U453" t="s">
        <v>1168</v>
      </c>
      <c r="V453" t="s">
        <v>1618</v>
      </c>
      <c r="W453">
        <v>340061</v>
      </c>
      <c r="X453" t="s">
        <v>1635</v>
      </c>
      <c r="Z453" t="s">
        <v>524</v>
      </c>
      <c r="AA453" t="s">
        <v>34</v>
      </c>
      <c r="AB453" t="s">
        <v>1751</v>
      </c>
    </row>
    <row r="454" spans="1:28" x14ac:dyDescent="0.2">
      <c r="A454">
        <v>3880524</v>
      </c>
      <c r="B454">
        <v>1</v>
      </c>
      <c r="C454" s="12" t="str">
        <f t="shared" si="7"/>
        <v>3880524/1</v>
      </c>
      <c r="D454" t="s">
        <v>976</v>
      </c>
      <c r="E454" t="s">
        <v>28</v>
      </c>
      <c r="F454" t="s">
        <v>29</v>
      </c>
      <c r="G454" t="s">
        <v>30</v>
      </c>
      <c r="H454" t="s">
        <v>524</v>
      </c>
      <c r="I454">
        <v>340035</v>
      </c>
      <c r="J454" t="s">
        <v>1159</v>
      </c>
      <c r="K454" t="s">
        <v>1730</v>
      </c>
      <c r="L454" t="s">
        <v>31</v>
      </c>
      <c r="M454" t="s">
        <v>44</v>
      </c>
      <c r="N454" t="s">
        <v>33</v>
      </c>
      <c r="O454" t="s">
        <v>1623</v>
      </c>
      <c r="Q454">
        <v>4281</v>
      </c>
      <c r="R454">
        <v>0</v>
      </c>
      <c r="S454">
        <v>0</v>
      </c>
      <c r="T454">
        <v>4281</v>
      </c>
      <c r="U454" t="s">
        <v>61</v>
      </c>
      <c r="V454" t="s">
        <v>36</v>
      </c>
      <c r="W454">
        <v>340068</v>
      </c>
      <c r="X454" t="s">
        <v>1653</v>
      </c>
      <c r="Z454" t="s">
        <v>524</v>
      </c>
      <c r="AB454" t="s">
        <v>1751</v>
      </c>
    </row>
    <row r="455" spans="1:28" x14ac:dyDescent="0.2">
      <c r="A455">
        <v>3125920</v>
      </c>
      <c r="B455">
        <v>1</v>
      </c>
      <c r="C455" s="12" t="str">
        <f t="shared" si="7"/>
        <v>3125920/1</v>
      </c>
      <c r="D455" t="s">
        <v>977</v>
      </c>
      <c r="E455" t="s">
        <v>28</v>
      </c>
      <c r="F455" t="s">
        <v>29</v>
      </c>
      <c r="G455" t="s">
        <v>30</v>
      </c>
      <c r="H455" t="s">
        <v>524</v>
      </c>
      <c r="I455">
        <v>340032</v>
      </c>
      <c r="J455" t="s">
        <v>1157</v>
      </c>
      <c r="K455" t="s">
        <v>1629</v>
      </c>
      <c r="L455" t="s">
        <v>31</v>
      </c>
      <c r="M455" t="s">
        <v>40</v>
      </c>
      <c r="N455" t="s">
        <v>33</v>
      </c>
      <c r="O455" t="s">
        <v>1623</v>
      </c>
      <c r="Q455">
        <v>7482</v>
      </c>
      <c r="R455">
        <v>0</v>
      </c>
      <c r="S455">
        <v>0</v>
      </c>
      <c r="T455">
        <v>7482</v>
      </c>
      <c r="U455" t="s">
        <v>1491</v>
      </c>
      <c r="V455" t="s">
        <v>40</v>
      </c>
      <c r="W455">
        <v>340043</v>
      </c>
      <c r="X455" t="s">
        <v>1628</v>
      </c>
      <c r="Z455" t="s">
        <v>524</v>
      </c>
      <c r="AA455" t="s">
        <v>34</v>
      </c>
      <c r="AB455" t="s">
        <v>1751</v>
      </c>
    </row>
    <row r="456" spans="1:28" x14ac:dyDescent="0.2">
      <c r="A456">
        <v>2981289</v>
      </c>
      <c r="B456">
        <v>3</v>
      </c>
      <c r="C456" s="12" t="str">
        <f t="shared" si="7"/>
        <v>2981289/3</v>
      </c>
      <c r="D456" t="s">
        <v>978</v>
      </c>
      <c r="E456" t="s">
        <v>28</v>
      </c>
      <c r="F456" t="s">
        <v>29</v>
      </c>
      <c r="G456" t="s">
        <v>30</v>
      </c>
      <c r="H456" t="s">
        <v>524</v>
      </c>
      <c r="I456">
        <v>340034</v>
      </c>
      <c r="J456" t="s">
        <v>1156</v>
      </c>
      <c r="K456" t="s">
        <v>1671</v>
      </c>
      <c r="L456" t="s">
        <v>31</v>
      </c>
      <c r="M456" t="s">
        <v>43</v>
      </c>
      <c r="N456" t="s">
        <v>33</v>
      </c>
      <c r="O456" t="s">
        <v>1623</v>
      </c>
      <c r="Q456">
        <v>5628</v>
      </c>
      <c r="R456">
        <v>0</v>
      </c>
      <c r="S456">
        <v>0</v>
      </c>
      <c r="T456">
        <v>5628</v>
      </c>
      <c r="U456" t="s">
        <v>1291</v>
      </c>
      <c r="V456" t="s">
        <v>1619</v>
      </c>
      <c r="W456">
        <v>340065</v>
      </c>
      <c r="X456" t="s">
        <v>1639</v>
      </c>
      <c r="Z456" t="s">
        <v>524</v>
      </c>
      <c r="AA456" t="s">
        <v>34</v>
      </c>
      <c r="AB456" t="s">
        <v>1751</v>
      </c>
    </row>
    <row r="457" spans="1:28" x14ac:dyDescent="0.2">
      <c r="A457">
        <v>3044459</v>
      </c>
      <c r="B457">
        <v>1</v>
      </c>
      <c r="C457" s="12" t="str">
        <f t="shared" si="7"/>
        <v>3044459/1</v>
      </c>
      <c r="D457" t="s">
        <v>979</v>
      </c>
      <c r="E457" t="s">
        <v>28</v>
      </c>
      <c r="F457" t="s">
        <v>29</v>
      </c>
      <c r="G457" t="s">
        <v>30</v>
      </c>
      <c r="H457" t="s">
        <v>524</v>
      </c>
      <c r="I457">
        <v>340032</v>
      </c>
      <c r="J457" t="s">
        <v>1157</v>
      </c>
      <c r="K457" t="s">
        <v>1687</v>
      </c>
      <c r="L457" t="s">
        <v>31</v>
      </c>
      <c r="M457" t="s">
        <v>48</v>
      </c>
      <c r="N457" t="s">
        <v>33</v>
      </c>
      <c r="O457" t="s">
        <v>1623</v>
      </c>
      <c r="Q457">
        <v>7538</v>
      </c>
      <c r="R457">
        <v>0</v>
      </c>
      <c r="S457">
        <v>0</v>
      </c>
      <c r="T457">
        <v>7538</v>
      </c>
      <c r="U457" t="s">
        <v>1492</v>
      </c>
      <c r="V457" t="s">
        <v>1618</v>
      </c>
      <c r="W457">
        <v>340050</v>
      </c>
      <c r="X457" t="s">
        <v>1640</v>
      </c>
      <c r="Z457" t="s">
        <v>524</v>
      </c>
      <c r="AA457" t="s">
        <v>34</v>
      </c>
      <c r="AB457" t="s">
        <v>1751</v>
      </c>
    </row>
    <row r="458" spans="1:28" x14ac:dyDescent="0.2">
      <c r="A458">
        <v>3207668</v>
      </c>
      <c r="B458">
        <v>1</v>
      </c>
      <c r="C458" s="12" t="str">
        <f t="shared" si="7"/>
        <v>3207668/1</v>
      </c>
      <c r="D458" t="s">
        <v>980</v>
      </c>
      <c r="E458" t="s">
        <v>28</v>
      </c>
      <c r="F458" t="s">
        <v>29</v>
      </c>
      <c r="G458" t="s">
        <v>30</v>
      </c>
      <c r="H458" t="s">
        <v>524</v>
      </c>
      <c r="I458">
        <v>340034</v>
      </c>
      <c r="J458" t="s">
        <v>1156</v>
      </c>
      <c r="K458" t="s">
        <v>1629</v>
      </c>
      <c r="L458" t="s">
        <v>31</v>
      </c>
      <c r="M458" t="s">
        <v>36</v>
      </c>
      <c r="N458" t="s">
        <v>33</v>
      </c>
      <c r="O458" t="s">
        <v>1623</v>
      </c>
      <c r="Q458">
        <v>5637</v>
      </c>
      <c r="R458">
        <v>0</v>
      </c>
      <c r="S458">
        <v>0</v>
      </c>
      <c r="T458">
        <v>5637</v>
      </c>
      <c r="U458" t="s">
        <v>1357</v>
      </c>
      <c r="V458" t="s">
        <v>35</v>
      </c>
      <c r="W458">
        <v>340061</v>
      </c>
      <c r="X458" t="s">
        <v>1635</v>
      </c>
      <c r="Z458" t="s">
        <v>524</v>
      </c>
      <c r="AA458" t="s">
        <v>34</v>
      </c>
      <c r="AB458" t="s">
        <v>1751</v>
      </c>
    </row>
    <row r="459" spans="1:28" x14ac:dyDescent="0.2">
      <c r="A459">
        <v>3872211</v>
      </c>
      <c r="B459">
        <v>1</v>
      </c>
      <c r="C459" s="12" t="str">
        <f t="shared" si="7"/>
        <v>3872211/1</v>
      </c>
      <c r="D459" t="s">
        <v>981</v>
      </c>
      <c r="E459" t="s">
        <v>28</v>
      </c>
      <c r="F459" t="s">
        <v>29</v>
      </c>
      <c r="G459" t="s">
        <v>30</v>
      </c>
      <c r="H459" t="s">
        <v>524</v>
      </c>
      <c r="I459">
        <v>340034</v>
      </c>
      <c r="J459" t="s">
        <v>1156</v>
      </c>
      <c r="K459" t="s">
        <v>1721</v>
      </c>
      <c r="L459" t="s">
        <v>31</v>
      </c>
      <c r="M459" t="s">
        <v>44</v>
      </c>
      <c r="N459" t="s">
        <v>33</v>
      </c>
      <c r="O459" t="s">
        <v>1623</v>
      </c>
      <c r="Q459">
        <v>4013</v>
      </c>
      <c r="R459">
        <v>0</v>
      </c>
      <c r="S459">
        <v>0</v>
      </c>
      <c r="T459">
        <v>4013</v>
      </c>
      <c r="U459" t="s">
        <v>1266</v>
      </c>
      <c r="V459" t="s">
        <v>36</v>
      </c>
      <c r="W459">
        <v>340065</v>
      </c>
      <c r="X459" t="s">
        <v>1639</v>
      </c>
      <c r="Z459" t="s">
        <v>524</v>
      </c>
      <c r="AA459" t="s">
        <v>34</v>
      </c>
      <c r="AB459" t="s">
        <v>1751</v>
      </c>
    </row>
    <row r="460" spans="1:28" x14ac:dyDescent="0.2">
      <c r="A460">
        <v>3117480</v>
      </c>
      <c r="B460">
        <v>1</v>
      </c>
      <c r="C460" s="12" t="str">
        <f t="shared" si="7"/>
        <v>3117480/1</v>
      </c>
      <c r="D460" t="s">
        <v>982</v>
      </c>
      <c r="E460" t="s">
        <v>28</v>
      </c>
      <c r="F460" t="s">
        <v>29</v>
      </c>
      <c r="G460" t="s">
        <v>30</v>
      </c>
      <c r="H460" t="s">
        <v>524</v>
      </c>
      <c r="I460">
        <v>340032</v>
      </c>
      <c r="J460" t="s">
        <v>1157</v>
      </c>
      <c r="K460" t="s">
        <v>1693</v>
      </c>
      <c r="L460" t="s">
        <v>31</v>
      </c>
      <c r="M460" t="s">
        <v>40</v>
      </c>
      <c r="N460" t="s">
        <v>33</v>
      </c>
      <c r="O460" t="s">
        <v>1623</v>
      </c>
      <c r="Q460">
        <v>5640</v>
      </c>
      <c r="R460">
        <v>0</v>
      </c>
      <c r="S460">
        <v>0</v>
      </c>
      <c r="T460">
        <v>5640</v>
      </c>
      <c r="U460" t="s">
        <v>1348</v>
      </c>
      <c r="V460" t="s">
        <v>40</v>
      </c>
      <c r="W460">
        <v>340043</v>
      </c>
      <c r="X460" t="s">
        <v>1628</v>
      </c>
      <c r="Z460" t="s">
        <v>524</v>
      </c>
      <c r="AA460" t="s">
        <v>34</v>
      </c>
      <c r="AB460" t="s">
        <v>1751</v>
      </c>
    </row>
    <row r="461" spans="1:28" x14ac:dyDescent="0.2">
      <c r="A461">
        <v>3871452</v>
      </c>
      <c r="B461">
        <v>1</v>
      </c>
      <c r="C461" s="12" t="str">
        <f t="shared" si="7"/>
        <v>3871452/1</v>
      </c>
      <c r="D461" t="s">
        <v>983</v>
      </c>
      <c r="E461" t="s">
        <v>28</v>
      </c>
      <c r="F461" t="s">
        <v>29</v>
      </c>
      <c r="G461" t="s">
        <v>30</v>
      </c>
      <c r="H461" t="s">
        <v>524</v>
      </c>
      <c r="I461">
        <v>340034</v>
      </c>
      <c r="J461" t="s">
        <v>1156</v>
      </c>
      <c r="K461" t="s">
        <v>1627</v>
      </c>
      <c r="L461" t="s">
        <v>31</v>
      </c>
      <c r="M461" t="s">
        <v>36</v>
      </c>
      <c r="N461" t="s">
        <v>33</v>
      </c>
      <c r="O461" t="s">
        <v>1623</v>
      </c>
      <c r="Q461">
        <v>4027</v>
      </c>
      <c r="R461">
        <v>0</v>
      </c>
      <c r="S461">
        <v>0</v>
      </c>
      <c r="T461">
        <v>4027</v>
      </c>
      <c r="U461" t="s">
        <v>1161</v>
      </c>
      <c r="V461" t="s">
        <v>37</v>
      </c>
      <c r="W461">
        <v>340065</v>
      </c>
      <c r="X461" t="s">
        <v>1639</v>
      </c>
      <c r="Z461" t="s">
        <v>524</v>
      </c>
      <c r="AA461" t="s">
        <v>34</v>
      </c>
      <c r="AB461" t="s">
        <v>1751</v>
      </c>
    </row>
    <row r="462" spans="1:28" x14ac:dyDescent="0.2">
      <c r="A462">
        <v>3207501</v>
      </c>
      <c r="B462">
        <v>1</v>
      </c>
      <c r="C462" s="12" t="str">
        <f t="shared" si="7"/>
        <v>3207501/1</v>
      </c>
      <c r="D462" t="s">
        <v>984</v>
      </c>
      <c r="E462" t="s">
        <v>28</v>
      </c>
      <c r="F462" t="s">
        <v>29</v>
      </c>
      <c r="G462" t="s">
        <v>30</v>
      </c>
      <c r="H462" t="s">
        <v>524</v>
      </c>
      <c r="I462">
        <v>340032</v>
      </c>
      <c r="J462" t="s">
        <v>1157</v>
      </c>
      <c r="K462" t="s">
        <v>1671</v>
      </c>
      <c r="L462" t="s">
        <v>31</v>
      </c>
      <c r="M462" t="s">
        <v>42</v>
      </c>
      <c r="N462" t="s">
        <v>33</v>
      </c>
      <c r="O462" t="s">
        <v>1623</v>
      </c>
      <c r="Q462">
        <v>5404</v>
      </c>
      <c r="R462">
        <v>0</v>
      </c>
      <c r="S462">
        <v>0</v>
      </c>
      <c r="T462">
        <v>5404</v>
      </c>
      <c r="U462" t="s">
        <v>1371</v>
      </c>
      <c r="V462" t="s">
        <v>42</v>
      </c>
      <c r="W462">
        <v>340052</v>
      </c>
      <c r="X462" t="s">
        <v>1634</v>
      </c>
      <c r="Z462" t="s">
        <v>524</v>
      </c>
      <c r="AA462" t="s">
        <v>34</v>
      </c>
      <c r="AB462" t="s">
        <v>1751</v>
      </c>
    </row>
    <row r="463" spans="1:28" x14ac:dyDescent="0.2">
      <c r="A463">
        <v>3240363</v>
      </c>
      <c r="B463">
        <v>1</v>
      </c>
      <c r="C463" s="12" t="str">
        <f t="shared" si="7"/>
        <v>3240363/1</v>
      </c>
      <c r="D463" t="s">
        <v>985</v>
      </c>
      <c r="E463" t="s">
        <v>28</v>
      </c>
      <c r="F463" t="s">
        <v>29</v>
      </c>
      <c r="G463" t="s">
        <v>30</v>
      </c>
      <c r="H463" t="s">
        <v>524</v>
      </c>
      <c r="I463">
        <v>340032</v>
      </c>
      <c r="J463" t="s">
        <v>1157</v>
      </c>
      <c r="K463" t="s">
        <v>1725</v>
      </c>
      <c r="L463" t="s">
        <v>31</v>
      </c>
      <c r="M463" t="s">
        <v>1616</v>
      </c>
      <c r="N463" t="s">
        <v>33</v>
      </c>
      <c r="O463" t="s">
        <v>1623</v>
      </c>
      <c r="Q463">
        <v>6662</v>
      </c>
      <c r="R463">
        <v>0</v>
      </c>
      <c r="S463">
        <v>0</v>
      </c>
      <c r="T463">
        <v>6662</v>
      </c>
      <c r="U463" t="s">
        <v>1493</v>
      </c>
      <c r="V463" t="s">
        <v>43</v>
      </c>
      <c r="W463">
        <v>340043</v>
      </c>
      <c r="X463" t="s">
        <v>1628</v>
      </c>
      <c r="Z463" t="s">
        <v>524</v>
      </c>
      <c r="AA463" t="s">
        <v>34</v>
      </c>
      <c r="AB463" t="s">
        <v>1751</v>
      </c>
    </row>
    <row r="464" spans="1:28" x14ac:dyDescent="0.2">
      <c r="A464">
        <v>3881350</v>
      </c>
      <c r="B464">
        <v>1</v>
      </c>
      <c r="C464" s="12" t="str">
        <f t="shared" si="7"/>
        <v>3881350/1</v>
      </c>
      <c r="D464" t="s">
        <v>986</v>
      </c>
      <c r="E464" t="s">
        <v>28</v>
      </c>
      <c r="F464" t="s">
        <v>29</v>
      </c>
      <c r="G464" t="s">
        <v>30</v>
      </c>
      <c r="H464" t="s">
        <v>524</v>
      </c>
      <c r="I464">
        <v>340033</v>
      </c>
      <c r="J464" t="s">
        <v>1158</v>
      </c>
      <c r="K464" t="s">
        <v>1679</v>
      </c>
      <c r="L464" t="s">
        <v>31</v>
      </c>
      <c r="M464" t="s">
        <v>49</v>
      </c>
      <c r="N464" t="s">
        <v>33</v>
      </c>
      <c r="O464" t="s">
        <v>1623</v>
      </c>
      <c r="Q464">
        <v>3971</v>
      </c>
      <c r="R464">
        <v>0</v>
      </c>
      <c r="S464">
        <v>0</v>
      </c>
      <c r="T464">
        <v>3971</v>
      </c>
      <c r="U464" t="s">
        <v>1162</v>
      </c>
      <c r="V464" t="s">
        <v>50</v>
      </c>
      <c r="W464">
        <v>340042</v>
      </c>
      <c r="X464" t="s">
        <v>1632</v>
      </c>
      <c r="Z464" t="s">
        <v>524</v>
      </c>
      <c r="AB464" t="s">
        <v>1751</v>
      </c>
    </row>
    <row r="465" spans="1:28" x14ac:dyDescent="0.2">
      <c r="A465">
        <v>3680266</v>
      </c>
      <c r="B465">
        <v>1</v>
      </c>
      <c r="C465" s="12" t="str">
        <f t="shared" si="7"/>
        <v>3680266/1</v>
      </c>
      <c r="D465" t="s">
        <v>987</v>
      </c>
      <c r="E465" t="s">
        <v>28</v>
      </c>
      <c r="F465" t="s">
        <v>29</v>
      </c>
      <c r="G465" t="s">
        <v>30</v>
      </c>
      <c r="H465" t="s">
        <v>524</v>
      </c>
      <c r="I465">
        <v>340032</v>
      </c>
      <c r="J465" t="s">
        <v>1157</v>
      </c>
      <c r="K465" t="s">
        <v>1693</v>
      </c>
      <c r="L465" t="s">
        <v>31</v>
      </c>
      <c r="M465" t="s">
        <v>32</v>
      </c>
      <c r="N465" t="s">
        <v>33</v>
      </c>
      <c r="O465" t="s">
        <v>1623</v>
      </c>
      <c r="Q465">
        <v>5992</v>
      </c>
      <c r="R465">
        <v>0</v>
      </c>
      <c r="S465">
        <v>0</v>
      </c>
      <c r="T465">
        <v>5992</v>
      </c>
      <c r="U465" t="s">
        <v>1494</v>
      </c>
      <c r="V465" t="s">
        <v>1616</v>
      </c>
      <c r="W465">
        <v>340055</v>
      </c>
      <c r="X465" t="s">
        <v>1624</v>
      </c>
      <c r="Z465" t="s">
        <v>524</v>
      </c>
      <c r="AA465" t="s">
        <v>34</v>
      </c>
      <c r="AB465" t="s">
        <v>1751</v>
      </c>
    </row>
    <row r="466" spans="1:28" x14ac:dyDescent="0.2">
      <c r="A466">
        <v>1649728</v>
      </c>
      <c r="B466">
        <v>2</v>
      </c>
      <c r="C466" s="12" t="str">
        <f t="shared" si="7"/>
        <v>1649728/2</v>
      </c>
      <c r="D466" t="s">
        <v>988</v>
      </c>
      <c r="E466" t="s">
        <v>28</v>
      </c>
      <c r="F466" t="s">
        <v>29</v>
      </c>
      <c r="G466" t="s">
        <v>30</v>
      </c>
      <c r="H466" t="s">
        <v>524</v>
      </c>
      <c r="I466">
        <v>340032</v>
      </c>
      <c r="J466" t="s">
        <v>1157</v>
      </c>
      <c r="K466" t="s">
        <v>1668</v>
      </c>
      <c r="L466" t="s">
        <v>31</v>
      </c>
      <c r="M466" t="s">
        <v>1616</v>
      </c>
      <c r="N466" t="s">
        <v>33</v>
      </c>
      <c r="O466" t="s">
        <v>1623</v>
      </c>
      <c r="Q466">
        <v>12182</v>
      </c>
      <c r="R466">
        <v>0</v>
      </c>
      <c r="S466">
        <v>0</v>
      </c>
      <c r="T466">
        <v>12182</v>
      </c>
      <c r="U466" t="s">
        <v>1495</v>
      </c>
      <c r="V466" t="s">
        <v>43</v>
      </c>
      <c r="W466">
        <v>340044</v>
      </c>
      <c r="X466" t="s">
        <v>1669</v>
      </c>
      <c r="Z466" t="s">
        <v>524</v>
      </c>
      <c r="AA466" t="s">
        <v>34</v>
      </c>
      <c r="AB466" t="s">
        <v>1751</v>
      </c>
    </row>
    <row r="467" spans="1:28" x14ac:dyDescent="0.2">
      <c r="A467">
        <v>3029298</v>
      </c>
      <c r="B467">
        <v>1</v>
      </c>
      <c r="C467" s="12" t="str">
        <f t="shared" si="7"/>
        <v>3029298/1</v>
      </c>
      <c r="D467" t="s">
        <v>989</v>
      </c>
      <c r="E467" t="s">
        <v>47</v>
      </c>
      <c r="F467" t="s">
        <v>29</v>
      </c>
      <c r="G467" t="s">
        <v>30</v>
      </c>
      <c r="H467" t="s">
        <v>524</v>
      </c>
      <c r="I467">
        <v>340032</v>
      </c>
      <c r="J467" t="s">
        <v>1157</v>
      </c>
      <c r="K467" t="s">
        <v>1663</v>
      </c>
      <c r="L467" t="s">
        <v>31</v>
      </c>
      <c r="M467" t="s">
        <v>1620</v>
      </c>
      <c r="N467" t="s">
        <v>33</v>
      </c>
      <c r="O467" t="s">
        <v>1623</v>
      </c>
      <c r="Q467">
        <v>11672</v>
      </c>
      <c r="R467">
        <v>0</v>
      </c>
      <c r="S467">
        <v>0</v>
      </c>
      <c r="T467">
        <v>11672</v>
      </c>
      <c r="U467" t="s">
        <v>1496</v>
      </c>
      <c r="V467" t="s">
        <v>48</v>
      </c>
      <c r="W467">
        <v>340055</v>
      </c>
      <c r="X467" t="s">
        <v>1624</v>
      </c>
      <c r="Z467" t="s">
        <v>524</v>
      </c>
      <c r="AA467" t="s">
        <v>1752</v>
      </c>
      <c r="AB467" t="s">
        <v>1751</v>
      </c>
    </row>
    <row r="468" spans="1:28" x14ac:dyDescent="0.2">
      <c r="A468">
        <v>3044440</v>
      </c>
      <c r="B468">
        <v>1</v>
      </c>
      <c r="C468" s="12" t="str">
        <f t="shared" si="7"/>
        <v>3044440/1</v>
      </c>
      <c r="D468" t="s">
        <v>990</v>
      </c>
      <c r="E468" t="s">
        <v>28</v>
      </c>
      <c r="F468" t="s">
        <v>29</v>
      </c>
      <c r="G468" t="s">
        <v>30</v>
      </c>
      <c r="H468" t="s">
        <v>524</v>
      </c>
      <c r="I468">
        <v>340034</v>
      </c>
      <c r="J468" t="s">
        <v>1156</v>
      </c>
      <c r="K468" t="s">
        <v>1722</v>
      </c>
      <c r="L468" t="s">
        <v>31</v>
      </c>
      <c r="M468" t="s">
        <v>1642</v>
      </c>
      <c r="N468" t="s">
        <v>33</v>
      </c>
      <c r="O468" t="s">
        <v>1623</v>
      </c>
      <c r="Q468">
        <v>8233</v>
      </c>
      <c r="R468">
        <v>0</v>
      </c>
      <c r="S468">
        <v>0</v>
      </c>
      <c r="T468">
        <v>8233</v>
      </c>
      <c r="U468" t="s">
        <v>1497</v>
      </c>
      <c r="V468" t="s">
        <v>1617</v>
      </c>
      <c r="W468">
        <v>340067</v>
      </c>
      <c r="X468" t="s">
        <v>1667</v>
      </c>
      <c r="Z468" t="s">
        <v>524</v>
      </c>
      <c r="AA468" t="s">
        <v>34</v>
      </c>
      <c r="AB468" t="s">
        <v>1751</v>
      </c>
    </row>
    <row r="469" spans="1:28" x14ac:dyDescent="0.2">
      <c r="A469">
        <v>3031381</v>
      </c>
      <c r="B469">
        <v>1</v>
      </c>
      <c r="C469" s="12" t="str">
        <f t="shared" si="7"/>
        <v>3031381/1</v>
      </c>
      <c r="D469" t="s">
        <v>991</v>
      </c>
      <c r="E469" t="s">
        <v>47</v>
      </c>
      <c r="F469" t="s">
        <v>29</v>
      </c>
      <c r="G469" t="s">
        <v>30</v>
      </c>
      <c r="H469" t="s">
        <v>524</v>
      </c>
      <c r="I469">
        <v>340032</v>
      </c>
      <c r="J469" t="s">
        <v>1157</v>
      </c>
      <c r="K469" t="s">
        <v>1663</v>
      </c>
      <c r="L469" t="s">
        <v>31</v>
      </c>
      <c r="M469" t="s">
        <v>39</v>
      </c>
      <c r="N469" t="s">
        <v>33</v>
      </c>
      <c r="O469" t="s">
        <v>1623</v>
      </c>
      <c r="Q469">
        <v>11426</v>
      </c>
      <c r="R469">
        <v>0</v>
      </c>
      <c r="S469">
        <v>0</v>
      </c>
      <c r="T469">
        <v>11426</v>
      </c>
      <c r="U469" t="s">
        <v>1498</v>
      </c>
      <c r="V469" t="s">
        <v>36</v>
      </c>
      <c r="W469">
        <v>340055</v>
      </c>
      <c r="X469" t="s">
        <v>1624</v>
      </c>
      <c r="Z469" t="s">
        <v>524</v>
      </c>
      <c r="AA469" t="s">
        <v>1752</v>
      </c>
      <c r="AB469" t="s">
        <v>1751</v>
      </c>
    </row>
    <row r="470" spans="1:28" x14ac:dyDescent="0.2">
      <c r="A470">
        <v>3046958</v>
      </c>
      <c r="B470">
        <v>1</v>
      </c>
      <c r="C470" s="12" t="str">
        <f t="shared" si="7"/>
        <v>3046958/1</v>
      </c>
      <c r="D470" t="s">
        <v>992</v>
      </c>
      <c r="E470" t="s">
        <v>28</v>
      </c>
      <c r="F470" t="s">
        <v>29</v>
      </c>
      <c r="G470" t="s">
        <v>30</v>
      </c>
      <c r="H470" t="s">
        <v>524</v>
      </c>
      <c r="I470">
        <v>340032</v>
      </c>
      <c r="J470" t="s">
        <v>1157</v>
      </c>
      <c r="K470" t="s">
        <v>1693</v>
      </c>
      <c r="L470" t="s">
        <v>31</v>
      </c>
      <c r="M470" t="s">
        <v>1620</v>
      </c>
      <c r="N470" t="s">
        <v>33</v>
      </c>
      <c r="O470" t="s">
        <v>1623</v>
      </c>
      <c r="Q470">
        <v>8327</v>
      </c>
      <c r="R470">
        <v>0</v>
      </c>
      <c r="S470">
        <v>0</v>
      </c>
      <c r="T470">
        <v>8327</v>
      </c>
      <c r="U470" t="s">
        <v>1499</v>
      </c>
      <c r="V470" t="s">
        <v>48</v>
      </c>
      <c r="W470">
        <v>340055</v>
      </c>
      <c r="X470" t="s">
        <v>1624</v>
      </c>
      <c r="Z470" t="s">
        <v>524</v>
      </c>
      <c r="AA470" t="s">
        <v>34</v>
      </c>
      <c r="AB470" t="s">
        <v>1751</v>
      </c>
    </row>
    <row r="471" spans="1:28" x14ac:dyDescent="0.2">
      <c r="A471">
        <v>3047326</v>
      </c>
      <c r="B471">
        <v>1</v>
      </c>
      <c r="C471" s="12" t="str">
        <f t="shared" si="7"/>
        <v>3047326/1</v>
      </c>
      <c r="D471" t="s">
        <v>993</v>
      </c>
      <c r="E471" t="s">
        <v>28</v>
      </c>
      <c r="F471" t="s">
        <v>29</v>
      </c>
      <c r="G471" t="s">
        <v>30</v>
      </c>
      <c r="H471" t="s">
        <v>524</v>
      </c>
      <c r="I471">
        <v>340032</v>
      </c>
      <c r="J471" t="s">
        <v>1157</v>
      </c>
      <c r="K471" t="s">
        <v>1677</v>
      </c>
      <c r="L471" t="s">
        <v>31</v>
      </c>
      <c r="M471" t="s">
        <v>1616</v>
      </c>
      <c r="N471" t="s">
        <v>33</v>
      </c>
      <c r="O471" t="s">
        <v>1623</v>
      </c>
      <c r="Q471">
        <v>5914</v>
      </c>
      <c r="R471">
        <v>0</v>
      </c>
      <c r="S471">
        <v>0</v>
      </c>
      <c r="T471">
        <v>5914</v>
      </c>
      <c r="U471" t="s">
        <v>1500</v>
      </c>
      <c r="V471" t="s">
        <v>43</v>
      </c>
      <c r="W471">
        <v>340055</v>
      </c>
      <c r="X471" t="s">
        <v>1624</v>
      </c>
      <c r="Z471" t="s">
        <v>524</v>
      </c>
      <c r="AA471" t="s">
        <v>34</v>
      </c>
      <c r="AB471" t="s">
        <v>1751</v>
      </c>
    </row>
    <row r="472" spans="1:28" x14ac:dyDescent="0.2">
      <c r="A472">
        <v>849944</v>
      </c>
      <c r="B472">
        <v>2</v>
      </c>
      <c r="C472" s="12" t="str">
        <f t="shared" si="7"/>
        <v>849944/2</v>
      </c>
      <c r="D472" t="s">
        <v>994</v>
      </c>
      <c r="E472" t="s">
        <v>28</v>
      </c>
      <c r="F472" t="s">
        <v>29</v>
      </c>
      <c r="G472" t="s">
        <v>30</v>
      </c>
      <c r="H472" t="s">
        <v>524</v>
      </c>
      <c r="I472">
        <v>340032</v>
      </c>
      <c r="J472" t="s">
        <v>1157</v>
      </c>
      <c r="K472" t="s">
        <v>1694</v>
      </c>
      <c r="L472" t="s">
        <v>31</v>
      </c>
      <c r="M472" t="s">
        <v>1656</v>
      </c>
      <c r="N472" t="s">
        <v>33</v>
      </c>
      <c r="O472" t="s">
        <v>1623</v>
      </c>
      <c r="Q472">
        <v>18162</v>
      </c>
      <c r="R472">
        <v>0</v>
      </c>
      <c r="S472">
        <v>0</v>
      </c>
      <c r="T472">
        <v>18162</v>
      </c>
      <c r="U472" t="s">
        <v>1501</v>
      </c>
      <c r="V472" t="s">
        <v>1617</v>
      </c>
      <c r="W472">
        <v>340055</v>
      </c>
      <c r="X472" t="s">
        <v>1624</v>
      </c>
      <c r="Z472" t="s">
        <v>524</v>
      </c>
      <c r="AA472" t="s">
        <v>34</v>
      </c>
      <c r="AB472" t="s">
        <v>1751</v>
      </c>
    </row>
    <row r="473" spans="1:28" x14ac:dyDescent="0.2">
      <c r="A473">
        <v>3688640</v>
      </c>
      <c r="B473">
        <v>1</v>
      </c>
      <c r="C473" s="12" t="str">
        <f t="shared" si="7"/>
        <v>3688640/1</v>
      </c>
      <c r="D473" t="s">
        <v>995</v>
      </c>
      <c r="E473" t="s">
        <v>28</v>
      </c>
      <c r="F473" t="s">
        <v>29</v>
      </c>
      <c r="G473" t="s">
        <v>30</v>
      </c>
      <c r="H473" t="s">
        <v>524</v>
      </c>
      <c r="I473">
        <v>340032</v>
      </c>
      <c r="J473" t="s">
        <v>1157</v>
      </c>
      <c r="K473" t="s">
        <v>1661</v>
      </c>
      <c r="L473" t="s">
        <v>31</v>
      </c>
      <c r="M473" t="s">
        <v>35</v>
      </c>
      <c r="N473" t="s">
        <v>33</v>
      </c>
      <c r="O473" t="s">
        <v>1623</v>
      </c>
      <c r="Q473">
        <v>5399</v>
      </c>
      <c r="R473">
        <v>0</v>
      </c>
      <c r="S473">
        <v>0</v>
      </c>
      <c r="T473">
        <v>5399</v>
      </c>
      <c r="U473" t="s">
        <v>1354</v>
      </c>
      <c r="V473" t="s">
        <v>32</v>
      </c>
      <c r="W473">
        <v>340055</v>
      </c>
      <c r="X473" t="s">
        <v>1624</v>
      </c>
      <c r="Z473" t="s">
        <v>524</v>
      </c>
      <c r="AA473" t="s">
        <v>34</v>
      </c>
      <c r="AB473" t="s">
        <v>1751</v>
      </c>
    </row>
    <row r="474" spans="1:28" x14ac:dyDescent="0.2">
      <c r="A474">
        <v>3881660</v>
      </c>
      <c r="B474">
        <v>1</v>
      </c>
      <c r="C474" s="12" t="str">
        <f t="shared" si="7"/>
        <v>3881660/1</v>
      </c>
      <c r="D474" t="s">
        <v>996</v>
      </c>
      <c r="E474" t="s">
        <v>28</v>
      </c>
      <c r="F474" t="s">
        <v>29</v>
      </c>
      <c r="G474" t="s">
        <v>30</v>
      </c>
      <c r="H474" t="s">
        <v>524</v>
      </c>
      <c r="I474">
        <v>340033</v>
      </c>
      <c r="J474" t="s">
        <v>1158</v>
      </c>
      <c r="K474" t="s">
        <v>1711</v>
      </c>
      <c r="L474" t="s">
        <v>31</v>
      </c>
      <c r="M474" t="s">
        <v>49</v>
      </c>
      <c r="N474" t="s">
        <v>33</v>
      </c>
      <c r="O474" t="s">
        <v>1623</v>
      </c>
      <c r="Q474">
        <v>3964</v>
      </c>
      <c r="R474">
        <v>0</v>
      </c>
      <c r="S474">
        <v>0</v>
      </c>
      <c r="T474">
        <v>3964</v>
      </c>
      <c r="U474" t="s">
        <v>1208</v>
      </c>
      <c r="V474" t="s">
        <v>50</v>
      </c>
      <c r="W474">
        <v>340042</v>
      </c>
      <c r="X474" t="s">
        <v>1632</v>
      </c>
      <c r="Z474" t="s">
        <v>524</v>
      </c>
      <c r="AB474" t="s">
        <v>1751</v>
      </c>
    </row>
    <row r="475" spans="1:28" x14ac:dyDescent="0.2">
      <c r="A475">
        <v>3114872</v>
      </c>
      <c r="B475">
        <v>1</v>
      </c>
      <c r="C475" s="12" t="str">
        <f t="shared" si="7"/>
        <v>3114872/1</v>
      </c>
      <c r="D475" t="s">
        <v>997</v>
      </c>
      <c r="E475" t="s">
        <v>28</v>
      </c>
      <c r="F475" t="s">
        <v>29</v>
      </c>
      <c r="G475" t="s">
        <v>30</v>
      </c>
      <c r="H475" t="s">
        <v>524</v>
      </c>
      <c r="I475">
        <v>340032</v>
      </c>
      <c r="J475" t="s">
        <v>1157</v>
      </c>
      <c r="K475" t="s">
        <v>1636</v>
      </c>
      <c r="L475" t="s">
        <v>31</v>
      </c>
      <c r="M475" t="s">
        <v>1619</v>
      </c>
      <c r="N475" t="s">
        <v>33</v>
      </c>
      <c r="O475" t="s">
        <v>1623</v>
      </c>
      <c r="Q475">
        <v>5635</v>
      </c>
      <c r="R475">
        <v>0</v>
      </c>
      <c r="S475">
        <v>0</v>
      </c>
      <c r="T475">
        <v>5635</v>
      </c>
      <c r="U475" t="s">
        <v>1191</v>
      </c>
      <c r="V475" t="s">
        <v>1619</v>
      </c>
      <c r="W475">
        <v>340053</v>
      </c>
      <c r="X475" t="s">
        <v>1719</v>
      </c>
      <c r="Z475" t="s">
        <v>524</v>
      </c>
      <c r="AA475" t="s">
        <v>34</v>
      </c>
      <c r="AB475" t="s">
        <v>1751</v>
      </c>
    </row>
    <row r="476" spans="1:28" x14ac:dyDescent="0.2">
      <c r="A476">
        <v>3124835</v>
      </c>
      <c r="B476">
        <v>1</v>
      </c>
      <c r="C476" s="12" t="str">
        <f t="shared" si="7"/>
        <v>3124835/1</v>
      </c>
      <c r="D476" t="s">
        <v>998</v>
      </c>
      <c r="E476" t="s">
        <v>28</v>
      </c>
      <c r="F476" t="s">
        <v>29</v>
      </c>
      <c r="G476" t="s">
        <v>30</v>
      </c>
      <c r="H476" t="s">
        <v>524</v>
      </c>
      <c r="I476">
        <v>340034</v>
      </c>
      <c r="J476" t="s">
        <v>1156</v>
      </c>
      <c r="K476" t="s">
        <v>1721</v>
      </c>
      <c r="L476" t="s">
        <v>31</v>
      </c>
      <c r="M476" t="s">
        <v>1616</v>
      </c>
      <c r="N476" t="s">
        <v>33</v>
      </c>
      <c r="O476" t="s">
        <v>1623</v>
      </c>
      <c r="Q476">
        <v>5623</v>
      </c>
      <c r="R476">
        <v>0</v>
      </c>
      <c r="S476">
        <v>0</v>
      </c>
      <c r="T476">
        <v>5623</v>
      </c>
      <c r="U476" t="s">
        <v>1305</v>
      </c>
      <c r="V476" t="s">
        <v>43</v>
      </c>
      <c r="W476">
        <v>340061</v>
      </c>
      <c r="X476" t="s">
        <v>1635</v>
      </c>
      <c r="Z476" t="s">
        <v>524</v>
      </c>
      <c r="AA476" t="s">
        <v>34</v>
      </c>
      <c r="AB476" t="s">
        <v>1751</v>
      </c>
    </row>
    <row r="477" spans="1:28" x14ac:dyDescent="0.2">
      <c r="A477">
        <v>4213416</v>
      </c>
      <c r="B477">
        <v>1</v>
      </c>
      <c r="C477" s="12" t="str">
        <f t="shared" si="7"/>
        <v>4213416/1</v>
      </c>
      <c r="D477" t="s">
        <v>999</v>
      </c>
      <c r="E477" t="s">
        <v>28</v>
      </c>
      <c r="F477" t="s">
        <v>29</v>
      </c>
      <c r="G477" t="s">
        <v>30</v>
      </c>
      <c r="H477" t="s">
        <v>524</v>
      </c>
      <c r="I477">
        <v>340033</v>
      </c>
      <c r="J477" t="s">
        <v>1158</v>
      </c>
      <c r="K477" t="s">
        <v>1690</v>
      </c>
      <c r="L477" t="s">
        <v>31</v>
      </c>
      <c r="M477" t="s">
        <v>44</v>
      </c>
      <c r="N477" t="s">
        <v>33</v>
      </c>
      <c r="O477" t="s">
        <v>1623</v>
      </c>
      <c r="Q477">
        <v>4562</v>
      </c>
      <c r="R477">
        <v>0</v>
      </c>
      <c r="S477">
        <v>0</v>
      </c>
      <c r="T477">
        <v>4562</v>
      </c>
      <c r="U477" t="s">
        <v>1502</v>
      </c>
      <c r="V477" t="s">
        <v>37</v>
      </c>
      <c r="W477">
        <v>340042</v>
      </c>
      <c r="X477" t="s">
        <v>1632</v>
      </c>
      <c r="Z477" t="s">
        <v>524</v>
      </c>
      <c r="AB477" t="s">
        <v>1751</v>
      </c>
    </row>
    <row r="478" spans="1:28" x14ac:dyDescent="0.2">
      <c r="A478">
        <v>3082725</v>
      </c>
      <c r="B478">
        <v>3</v>
      </c>
      <c r="C478" s="12" t="str">
        <f t="shared" si="7"/>
        <v>3082725/3</v>
      </c>
      <c r="D478" t="s">
        <v>1000</v>
      </c>
      <c r="E478" t="s">
        <v>28</v>
      </c>
      <c r="F478" t="s">
        <v>29</v>
      </c>
      <c r="G478" t="s">
        <v>30</v>
      </c>
      <c r="H478" t="s">
        <v>524</v>
      </c>
      <c r="I478">
        <v>340033</v>
      </c>
      <c r="J478" t="s">
        <v>1158</v>
      </c>
      <c r="K478" t="s">
        <v>1720</v>
      </c>
      <c r="L478" t="s">
        <v>31</v>
      </c>
      <c r="M478" t="s">
        <v>37</v>
      </c>
      <c r="N478" t="s">
        <v>33</v>
      </c>
      <c r="O478" t="s">
        <v>1623</v>
      </c>
      <c r="Q478">
        <v>4802</v>
      </c>
      <c r="R478">
        <v>0</v>
      </c>
      <c r="S478">
        <v>0</v>
      </c>
      <c r="T478">
        <v>4802</v>
      </c>
      <c r="U478" t="s">
        <v>1503</v>
      </c>
      <c r="V478" t="s">
        <v>35</v>
      </c>
      <c r="W478">
        <v>340042</v>
      </c>
      <c r="X478" t="s">
        <v>1632</v>
      </c>
      <c r="Z478" t="s">
        <v>524</v>
      </c>
      <c r="AB478" t="s">
        <v>1751</v>
      </c>
    </row>
    <row r="479" spans="1:28" x14ac:dyDescent="0.2">
      <c r="A479">
        <v>3207420</v>
      </c>
      <c r="B479">
        <v>1</v>
      </c>
      <c r="C479" s="12" t="str">
        <f t="shared" si="7"/>
        <v>3207420/1</v>
      </c>
      <c r="D479" t="s">
        <v>1001</v>
      </c>
      <c r="E479" t="s">
        <v>28</v>
      </c>
      <c r="F479" t="s">
        <v>29</v>
      </c>
      <c r="G479" t="s">
        <v>30</v>
      </c>
      <c r="H479" t="s">
        <v>524</v>
      </c>
      <c r="I479">
        <v>340034</v>
      </c>
      <c r="J479" t="s">
        <v>1156</v>
      </c>
      <c r="K479" t="s">
        <v>1651</v>
      </c>
      <c r="L479" t="s">
        <v>31</v>
      </c>
      <c r="M479" t="s">
        <v>39</v>
      </c>
      <c r="N479" t="s">
        <v>33</v>
      </c>
      <c r="O479" t="s">
        <v>1623</v>
      </c>
      <c r="Q479">
        <v>5410</v>
      </c>
      <c r="R479">
        <v>0</v>
      </c>
      <c r="S479">
        <v>0</v>
      </c>
      <c r="T479">
        <v>5410</v>
      </c>
      <c r="U479" t="s">
        <v>1470</v>
      </c>
      <c r="V479" t="s">
        <v>36</v>
      </c>
      <c r="W479">
        <v>340061</v>
      </c>
      <c r="X479" t="s">
        <v>1635</v>
      </c>
      <c r="Z479" t="s">
        <v>524</v>
      </c>
      <c r="AA479" t="s">
        <v>34</v>
      </c>
      <c r="AB479" t="s">
        <v>1751</v>
      </c>
    </row>
    <row r="480" spans="1:28" x14ac:dyDescent="0.2">
      <c r="A480">
        <v>3029310</v>
      </c>
      <c r="B480">
        <v>1</v>
      </c>
      <c r="C480" s="12" t="str">
        <f t="shared" si="7"/>
        <v>3029310/1</v>
      </c>
      <c r="D480" t="s">
        <v>1002</v>
      </c>
      <c r="E480" t="s">
        <v>47</v>
      </c>
      <c r="F480" t="s">
        <v>29</v>
      </c>
      <c r="G480" t="s">
        <v>30</v>
      </c>
      <c r="H480" t="s">
        <v>524</v>
      </c>
      <c r="I480">
        <v>340032</v>
      </c>
      <c r="J480" t="s">
        <v>1157</v>
      </c>
      <c r="K480" t="s">
        <v>1663</v>
      </c>
      <c r="L480" t="s">
        <v>31</v>
      </c>
      <c r="M480" t="s">
        <v>1620</v>
      </c>
      <c r="N480" t="s">
        <v>33</v>
      </c>
      <c r="O480" t="s">
        <v>1623</v>
      </c>
      <c r="Q480">
        <v>13292</v>
      </c>
      <c r="R480">
        <v>0</v>
      </c>
      <c r="S480">
        <v>0</v>
      </c>
      <c r="T480">
        <v>13292</v>
      </c>
      <c r="U480" t="s">
        <v>1504</v>
      </c>
      <c r="V480" t="s">
        <v>48</v>
      </c>
      <c r="W480">
        <v>340055</v>
      </c>
      <c r="X480" t="s">
        <v>1624</v>
      </c>
      <c r="Z480" t="s">
        <v>524</v>
      </c>
      <c r="AA480" t="s">
        <v>1752</v>
      </c>
      <c r="AB480" t="s">
        <v>1751</v>
      </c>
    </row>
    <row r="481" spans="1:28" x14ac:dyDescent="0.2">
      <c r="A481">
        <v>3044548</v>
      </c>
      <c r="B481">
        <v>1</v>
      </c>
      <c r="C481" s="12" t="str">
        <f t="shared" si="7"/>
        <v>3044548/1</v>
      </c>
      <c r="D481" t="s">
        <v>1003</v>
      </c>
      <c r="E481" t="s">
        <v>28</v>
      </c>
      <c r="F481" t="s">
        <v>29</v>
      </c>
      <c r="G481" t="s">
        <v>30</v>
      </c>
      <c r="H481" t="s">
        <v>524</v>
      </c>
      <c r="I481">
        <v>340032</v>
      </c>
      <c r="J481" t="s">
        <v>1157</v>
      </c>
      <c r="K481" t="s">
        <v>1688</v>
      </c>
      <c r="L481" t="s">
        <v>31</v>
      </c>
      <c r="M481" t="s">
        <v>1620</v>
      </c>
      <c r="N481" t="s">
        <v>33</v>
      </c>
      <c r="O481" t="s">
        <v>1623</v>
      </c>
      <c r="Q481">
        <v>7525</v>
      </c>
      <c r="R481">
        <v>0</v>
      </c>
      <c r="S481">
        <v>0</v>
      </c>
      <c r="T481">
        <v>7525</v>
      </c>
      <c r="U481" t="s">
        <v>1505</v>
      </c>
      <c r="V481" t="s">
        <v>48</v>
      </c>
      <c r="W481">
        <v>340055</v>
      </c>
      <c r="X481" t="s">
        <v>1624</v>
      </c>
      <c r="Z481" t="s">
        <v>524</v>
      </c>
      <c r="AA481" t="s">
        <v>34</v>
      </c>
      <c r="AB481" t="s">
        <v>1751</v>
      </c>
    </row>
    <row r="482" spans="1:28" x14ac:dyDescent="0.2">
      <c r="A482">
        <v>3521176</v>
      </c>
      <c r="B482">
        <v>1</v>
      </c>
      <c r="C482" s="12" t="str">
        <f t="shared" si="7"/>
        <v>3521176/1</v>
      </c>
      <c r="D482" t="s">
        <v>1004</v>
      </c>
      <c r="E482" t="s">
        <v>28</v>
      </c>
      <c r="F482" t="s">
        <v>29</v>
      </c>
      <c r="G482" t="s">
        <v>30</v>
      </c>
      <c r="H482" t="s">
        <v>524</v>
      </c>
      <c r="I482">
        <v>340032</v>
      </c>
      <c r="J482" t="s">
        <v>1157</v>
      </c>
      <c r="K482" t="s">
        <v>1678</v>
      </c>
      <c r="L482" t="s">
        <v>31</v>
      </c>
      <c r="M482" t="s">
        <v>1616</v>
      </c>
      <c r="N482" t="s">
        <v>33</v>
      </c>
      <c r="O482" t="s">
        <v>1623</v>
      </c>
      <c r="Q482">
        <v>5102</v>
      </c>
      <c r="R482">
        <v>0</v>
      </c>
      <c r="S482">
        <v>0</v>
      </c>
      <c r="T482">
        <v>5102</v>
      </c>
      <c r="U482" t="s">
        <v>1506</v>
      </c>
      <c r="V482" t="s">
        <v>1616</v>
      </c>
      <c r="W482">
        <v>340055</v>
      </c>
      <c r="X482" t="s">
        <v>1624</v>
      </c>
      <c r="Z482" t="s">
        <v>524</v>
      </c>
      <c r="AA482" t="s">
        <v>34</v>
      </c>
      <c r="AB482" t="s">
        <v>1751</v>
      </c>
    </row>
    <row r="483" spans="1:28" x14ac:dyDescent="0.2">
      <c r="A483">
        <v>3881377</v>
      </c>
      <c r="B483">
        <v>1</v>
      </c>
      <c r="C483" s="12" t="str">
        <f t="shared" si="7"/>
        <v>3881377/1</v>
      </c>
      <c r="D483" t="s">
        <v>1005</v>
      </c>
      <c r="E483" t="s">
        <v>41</v>
      </c>
      <c r="F483" t="s">
        <v>29</v>
      </c>
      <c r="G483" t="s">
        <v>30</v>
      </c>
      <c r="H483" t="s">
        <v>524</v>
      </c>
      <c r="I483">
        <v>340033</v>
      </c>
      <c r="J483" t="s">
        <v>1158</v>
      </c>
      <c r="K483" t="s">
        <v>1680</v>
      </c>
      <c r="L483" t="s">
        <v>31</v>
      </c>
      <c r="M483" t="s">
        <v>38</v>
      </c>
      <c r="N483" t="s">
        <v>33</v>
      </c>
      <c r="O483" t="s">
        <v>1623</v>
      </c>
      <c r="Q483">
        <v>3971</v>
      </c>
      <c r="R483">
        <v>0</v>
      </c>
      <c r="S483">
        <v>0</v>
      </c>
      <c r="T483">
        <v>3971</v>
      </c>
      <c r="U483" t="s">
        <v>1162</v>
      </c>
      <c r="V483" t="s">
        <v>39</v>
      </c>
      <c r="W483">
        <v>340042</v>
      </c>
      <c r="X483" t="s">
        <v>1632</v>
      </c>
      <c r="Z483" t="s">
        <v>524</v>
      </c>
      <c r="AB483" t="s">
        <v>1751</v>
      </c>
    </row>
    <row r="484" spans="1:28" x14ac:dyDescent="0.2">
      <c r="A484">
        <v>3033872</v>
      </c>
      <c r="B484">
        <v>1</v>
      </c>
      <c r="C484" s="12" t="str">
        <f t="shared" si="7"/>
        <v>3033872/1</v>
      </c>
      <c r="D484" t="s">
        <v>1006</v>
      </c>
      <c r="E484" t="s">
        <v>28</v>
      </c>
      <c r="F484" t="s">
        <v>29</v>
      </c>
      <c r="G484" t="s">
        <v>30</v>
      </c>
      <c r="H484" t="s">
        <v>524</v>
      </c>
      <c r="I484">
        <v>340032</v>
      </c>
      <c r="J484" t="s">
        <v>1157</v>
      </c>
      <c r="K484" t="s">
        <v>1648</v>
      </c>
      <c r="L484" t="s">
        <v>31</v>
      </c>
      <c r="M484" t="s">
        <v>1656</v>
      </c>
      <c r="N484" t="s">
        <v>33</v>
      </c>
      <c r="O484" t="s">
        <v>1623</v>
      </c>
      <c r="Q484">
        <v>9469</v>
      </c>
      <c r="R484">
        <v>0</v>
      </c>
      <c r="S484">
        <v>0</v>
      </c>
      <c r="T484">
        <v>9469</v>
      </c>
      <c r="U484" t="s">
        <v>1507</v>
      </c>
      <c r="V484" t="s">
        <v>1617</v>
      </c>
      <c r="W484">
        <v>340052</v>
      </c>
      <c r="X484" t="s">
        <v>1634</v>
      </c>
      <c r="Z484" t="s">
        <v>524</v>
      </c>
      <c r="AA484" t="s">
        <v>34</v>
      </c>
      <c r="AB484" t="s">
        <v>1751</v>
      </c>
    </row>
    <row r="485" spans="1:28" x14ac:dyDescent="0.2">
      <c r="A485">
        <v>2947765</v>
      </c>
      <c r="B485">
        <v>4</v>
      </c>
      <c r="C485" s="12" t="str">
        <f t="shared" si="7"/>
        <v>2947765/4</v>
      </c>
      <c r="D485" t="s">
        <v>1007</v>
      </c>
      <c r="E485" t="s">
        <v>28</v>
      </c>
      <c r="F485" t="s">
        <v>29</v>
      </c>
      <c r="G485" t="s">
        <v>30</v>
      </c>
      <c r="H485" t="s">
        <v>524</v>
      </c>
      <c r="I485">
        <v>340033</v>
      </c>
      <c r="J485" t="s">
        <v>1158</v>
      </c>
      <c r="K485" t="s">
        <v>1636</v>
      </c>
      <c r="L485" t="s">
        <v>31</v>
      </c>
      <c r="M485" t="s">
        <v>38</v>
      </c>
      <c r="N485" t="s">
        <v>33</v>
      </c>
      <c r="O485" t="s">
        <v>1623</v>
      </c>
      <c r="Q485">
        <v>4208</v>
      </c>
      <c r="R485">
        <v>0</v>
      </c>
      <c r="S485">
        <v>0</v>
      </c>
      <c r="T485">
        <v>4208</v>
      </c>
      <c r="U485" t="s">
        <v>1508</v>
      </c>
      <c r="V485" t="s">
        <v>39</v>
      </c>
      <c r="W485">
        <v>340042</v>
      </c>
      <c r="X485" t="s">
        <v>1632</v>
      </c>
      <c r="Z485" t="s">
        <v>524</v>
      </c>
      <c r="AB485" t="s">
        <v>1751</v>
      </c>
    </row>
    <row r="486" spans="1:28" x14ac:dyDescent="0.2">
      <c r="A486">
        <v>3039790</v>
      </c>
      <c r="B486">
        <v>2</v>
      </c>
      <c r="C486" s="12" t="str">
        <f t="shared" si="7"/>
        <v>3039790/2</v>
      </c>
      <c r="D486" t="s">
        <v>1008</v>
      </c>
      <c r="E486" t="s">
        <v>28</v>
      </c>
      <c r="F486" t="s">
        <v>29</v>
      </c>
      <c r="G486" t="s">
        <v>30</v>
      </c>
      <c r="H486" t="s">
        <v>524</v>
      </c>
      <c r="I486">
        <v>340032</v>
      </c>
      <c r="J486" t="s">
        <v>1157</v>
      </c>
      <c r="K486" t="s">
        <v>1678</v>
      </c>
      <c r="L486" t="s">
        <v>31</v>
      </c>
      <c r="M486" t="s">
        <v>40</v>
      </c>
      <c r="N486" t="s">
        <v>33</v>
      </c>
      <c r="O486" t="s">
        <v>1623</v>
      </c>
      <c r="Q486">
        <v>8203</v>
      </c>
      <c r="R486">
        <v>0</v>
      </c>
      <c r="S486">
        <v>0</v>
      </c>
      <c r="T486">
        <v>8203</v>
      </c>
      <c r="U486" t="s">
        <v>1509</v>
      </c>
      <c r="V486" t="s">
        <v>40</v>
      </c>
      <c r="W486">
        <v>340059</v>
      </c>
      <c r="X486" t="s">
        <v>1655</v>
      </c>
      <c r="Z486" t="s">
        <v>524</v>
      </c>
      <c r="AA486" t="s">
        <v>34</v>
      </c>
      <c r="AB486" t="s">
        <v>1751</v>
      </c>
    </row>
    <row r="487" spans="1:28" x14ac:dyDescent="0.2">
      <c r="A487">
        <v>3881415</v>
      </c>
      <c r="B487">
        <v>1</v>
      </c>
      <c r="C487" s="12" t="str">
        <f t="shared" si="7"/>
        <v>3881415/1</v>
      </c>
      <c r="D487" t="s">
        <v>1009</v>
      </c>
      <c r="E487" t="s">
        <v>28</v>
      </c>
      <c r="F487" t="s">
        <v>29</v>
      </c>
      <c r="G487" t="s">
        <v>30</v>
      </c>
      <c r="H487" t="s">
        <v>524</v>
      </c>
      <c r="I487">
        <v>340033</v>
      </c>
      <c r="J487" t="s">
        <v>1158</v>
      </c>
      <c r="K487" t="s">
        <v>1629</v>
      </c>
      <c r="L487" t="s">
        <v>31</v>
      </c>
      <c r="M487" t="s">
        <v>38</v>
      </c>
      <c r="N487" t="s">
        <v>33</v>
      </c>
      <c r="O487" t="s">
        <v>1623</v>
      </c>
      <c r="Q487">
        <v>3971</v>
      </c>
      <c r="R487">
        <v>0</v>
      </c>
      <c r="S487">
        <v>0</v>
      </c>
      <c r="T487">
        <v>3971</v>
      </c>
      <c r="U487" t="s">
        <v>1162</v>
      </c>
      <c r="V487" t="s">
        <v>39</v>
      </c>
      <c r="W487">
        <v>340042</v>
      </c>
      <c r="X487" t="s">
        <v>1632</v>
      </c>
      <c r="Z487" t="s">
        <v>524</v>
      </c>
      <c r="AB487" t="s">
        <v>1751</v>
      </c>
    </row>
    <row r="488" spans="1:28" x14ac:dyDescent="0.2">
      <c r="A488">
        <v>4213424</v>
      </c>
      <c r="B488">
        <v>1</v>
      </c>
      <c r="C488" s="12" t="str">
        <f t="shared" si="7"/>
        <v>4213424/1</v>
      </c>
      <c r="D488" t="s">
        <v>1010</v>
      </c>
      <c r="E488" t="s">
        <v>28</v>
      </c>
      <c r="F488" t="s">
        <v>29</v>
      </c>
      <c r="G488" t="s">
        <v>30</v>
      </c>
      <c r="H488" t="s">
        <v>524</v>
      </c>
      <c r="I488">
        <v>340033</v>
      </c>
      <c r="J488" t="s">
        <v>1158</v>
      </c>
      <c r="K488" t="s">
        <v>1711</v>
      </c>
      <c r="L488" t="s">
        <v>31</v>
      </c>
      <c r="M488" t="s">
        <v>50</v>
      </c>
      <c r="N488" t="s">
        <v>33</v>
      </c>
      <c r="O488" t="s">
        <v>1623</v>
      </c>
      <c r="Q488">
        <v>3726</v>
      </c>
      <c r="R488">
        <v>0</v>
      </c>
      <c r="S488">
        <v>0</v>
      </c>
      <c r="T488">
        <v>3726</v>
      </c>
      <c r="U488" t="s">
        <v>1431</v>
      </c>
      <c r="V488" t="s">
        <v>44</v>
      </c>
      <c r="W488">
        <v>340042</v>
      </c>
      <c r="X488" t="s">
        <v>1632</v>
      </c>
      <c r="Z488" t="s">
        <v>524</v>
      </c>
      <c r="AB488" t="s">
        <v>1751</v>
      </c>
    </row>
    <row r="489" spans="1:28" x14ac:dyDescent="0.2">
      <c r="A489">
        <v>3034968</v>
      </c>
      <c r="B489">
        <v>1</v>
      </c>
      <c r="C489" s="12" t="str">
        <f t="shared" si="7"/>
        <v>3034968/1</v>
      </c>
      <c r="D489" t="s">
        <v>1011</v>
      </c>
      <c r="E489" t="s">
        <v>47</v>
      </c>
      <c r="F489" t="s">
        <v>29</v>
      </c>
      <c r="G489" t="s">
        <v>30</v>
      </c>
      <c r="H489" t="s">
        <v>524</v>
      </c>
      <c r="I489">
        <v>340032</v>
      </c>
      <c r="J489" t="s">
        <v>1157</v>
      </c>
      <c r="K489" t="s">
        <v>1663</v>
      </c>
      <c r="L489" t="s">
        <v>31</v>
      </c>
      <c r="M489" t="s">
        <v>1666</v>
      </c>
      <c r="N489" t="s">
        <v>33</v>
      </c>
      <c r="O489" t="s">
        <v>1623</v>
      </c>
      <c r="Q489">
        <v>12903</v>
      </c>
      <c r="R489">
        <v>59</v>
      </c>
      <c r="S489">
        <v>118</v>
      </c>
      <c r="T489">
        <v>13021</v>
      </c>
      <c r="U489" t="s">
        <v>1739</v>
      </c>
      <c r="V489" t="s">
        <v>1620</v>
      </c>
      <c r="W489">
        <v>340048</v>
      </c>
      <c r="X489" t="s">
        <v>1649</v>
      </c>
      <c r="Z489" t="s">
        <v>524</v>
      </c>
      <c r="AA489" t="s">
        <v>1752</v>
      </c>
      <c r="AB489" t="s">
        <v>1751</v>
      </c>
    </row>
    <row r="490" spans="1:28" x14ac:dyDescent="0.2">
      <c r="A490">
        <v>3116565</v>
      </c>
      <c r="B490">
        <v>1</v>
      </c>
      <c r="C490" s="12" t="str">
        <f t="shared" si="7"/>
        <v>3116565/1</v>
      </c>
      <c r="D490" t="s">
        <v>1012</v>
      </c>
      <c r="E490" t="s">
        <v>56</v>
      </c>
      <c r="F490" t="s">
        <v>29</v>
      </c>
      <c r="G490" t="s">
        <v>30</v>
      </c>
      <c r="H490" t="s">
        <v>524</v>
      </c>
      <c r="I490">
        <v>340032</v>
      </c>
      <c r="J490" t="s">
        <v>1157</v>
      </c>
      <c r="K490" t="s">
        <v>1710</v>
      </c>
      <c r="L490" t="s">
        <v>31</v>
      </c>
      <c r="M490" t="s">
        <v>1618</v>
      </c>
      <c r="N490" t="s">
        <v>33</v>
      </c>
      <c r="O490" t="s">
        <v>1623</v>
      </c>
      <c r="Q490">
        <v>7092</v>
      </c>
      <c r="R490">
        <v>0</v>
      </c>
      <c r="S490">
        <v>0</v>
      </c>
      <c r="T490">
        <v>7092</v>
      </c>
      <c r="U490" t="s">
        <v>1511</v>
      </c>
      <c r="V490" t="s">
        <v>1618</v>
      </c>
      <c r="W490">
        <v>340055</v>
      </c>
      <c r="X490" t="s">
        <v>1624</v>
      </c>
      <c r="Z490" t="s">
        <v>524</v>
      </c>
      <c r="AA490" t="s">
        <v>34</v>
      </c>
      <c r="AB490" t="s">
        <v>1751</v>
      </c>
    </row>
    <row r="491" spans="1:28" x14ac:dyDescent="0.2">
      <c r="A491">
        <v>3452263</v>
      </c>
      <c r="B491">
        <v>2</v>
      </c>
      <c r="C491" s="12" t="str">
        <f t="shared" si="7"/>
        <v>3452263/2</v>
      </c>
      <c r="D491" t="s">
        <v>1013</v>
      </c>
      <c r="E491" t="s">
        <v>28</v>
      </c>
      <c r="F491" t="s">
        <v>29</v>
      </c>
      <c r="G491" t="s">
        <v>30</v>
      </c>
      <c r="H491" t="s">
        <v>524</v>
      </c>
      <c r="I491">
        <v>340032</v>
      </c>
      <c r="J491" t="s">
        <v>1157</v>
      </c>
      <c r="K491" t="s">
        <v>1651</v>
      </c>
      <c r="L491" t="s">
        <v>31</v>
      </c>
      <c r="M491" t="s">
        <v>35</v>
      </c>
      <c r="N491" t="s">
        <v>33</v>
      </c>
      <c r="O491" t="s">
        <v>1623</v>
      </c>
      <c r="Q491">
        <v>4954</v>
      </c>
      <c r="R491">
        <v>0</v>
      </c>
      <c r="S491">
        <v>0</v>
      </c>
      <c r="T491">
        <v>4954</v>
      </c>
      <c r="U491" t="s">
        <v>1512</v>
      </c>
      <c r="V491" t="s">
        <v>32</v>
      </c>
      <c r="W491">
        <v>340048</v>
      </c>
      <c r="X491" t="s">
        <v>1649</v>
      </c>
      <c r="Z491" t="s">
        <v>524</v>
      </c>
      <c r="AA491" t="s">
        <v>34</v>
      </c>
      <c r="AB491" t="s">
        <v>1751</v>
      </c>
    </row>
    <row r="492" spans="1:28" x14ac:dyDescent="0.2">
      <c r="A492">
        <v>3044009</v>
      </c>
      <c r="B492">
        <v>2</v>
      </c>
      <c r="C492" s="12" t="str">
        <f t="shared" si="7"/>
        <v>3044009/2</v>
      </c>
      <c r="D492" t="s">
        <v>1014</v>
      </c>
      <c r="E492" t="s">
        <v>28</v>
      </c>
      <c r="F492" t="s">
        <v>29</v>
      </c>
      <c r="G492" t="s">
        <v>30</v>
      </c>
      <c r="H492" t="s">
        <v>524</v>
      </c>
      <c r="I492">
        <v>340032</v>
      </c>
      <c r="J492" t="s">
        <v>1157</v>
      </c>
      <c r="K492" t="s">
        <v>1662</v>
      </c>
      <c r="L492" t="s">
        <v>31</v>
      </c>
      <c r="M492" t="s">
        <v>40</v>
      </c>
      <c r="N492" t="s">
        <v>33</v>
      </c>
      <c r="O492" t="s">
        <v>1623</v>
      </c>
      <c r="Q492">
        <v>7747</v>
      </c>
      <c r="R492">
        <v>0</v>
      </c>
      <c r="S492">
        <v>0</v>
      </c>
      <c r="T492">
        <v>7747</v>
      </c>
      <c r="U492" t="s">
        <v>1740</v>
      </c>
      <c r="V492" t="s">
        <v>40</v>
      </c>
      <c r="W492">
        <v>340047</v>
      </c>
      <c r="X492" t="s">
        <v>1673</v>
      </c>
      <c r="Z492" t="s">
        <v>524</v>
      </c>
      <c r="AA492" t="s">
        <v>34</v>
      </c>
      <c r="AB492" t="s">
        <v>1751</v>
      </c>
    </row>
    <row r="493" spans="1:28" x14ac:dyDescent="0.2">
      <c r="A493">
        <v>3174670</v>
      </c>
      <c r="B493">
        <v>3</v>
      </c>
      <c r="C493" s="12" t="str">
        <f t="shared" si="7"/>
        <v>3174670/3</v>
      </c>
      <c r="D493" t="s">
        <v>1015</v>
      </c>
      <c r="E493" t="s">
        <v>28</v>
      </c>
      <c r="F493" t="s">
        <v>29</v>
      </c>
      <c r="G493" t="s">
        <v>30</v>
      </c>
      <c r="H493" t="s">
        <v>524</v>
      </c>
      <c r="I493">
        <v>340033</v>
      </c>
      <c r="J493" t="s">
        <v>1158</v>
      </c>
      <c r="K493" t="s">
        <v>1629</v>
      </c>
      <c r="L493" t="s">
        <v>31</v>
      </c>
      <c r="M493" t="s">
        <v>38</v>
      </c>
      <c r="N493" t="s">
        <v>33</v>
      </c>
      <c r="O493" t="s">
        <v>1623</v>
      </c>
      <c r="Q493">
        <v>3971</v>
      </c>
      <c r="R493">
        <v>0</v>
      </c>
      <c r="S493">
        <v>0</v>
      </c>
      <c r="T493">
        <v>3971</v>
      </c>
      <c r="U493" t="s">
        <v>1162</v>
      </c>
      <c r="V493" t="s">
        <v>39</v>
      </c>
      <c r="W493">
        <v>340042</v>
      </c>
      <c r="X493" t="s">
        <v>1632</v>
      </c>
      <c r="Z493" t="s">
        <v>524</v>
      </c>
      <c r="AB493" t="s">
        <v>1751</v>
      </c>
    </row>
    <row r="494" spans="1:28" x14ac:dyDescent="0.2">
      <c r="A494">
        <v>3046524</v>
      </c>
      <c r="B494">
        <v>2</v>
      </c>
      <c r="C494" s="12" t="str">
        <f t="shared" si="7"/>
        <v>3046524/2</v>
      </c>
      <c r="D494" t="s">
        <v>1016</v>
      </c>
      <c r="E494" t="s">
        <v>28</v>
      </c>
      <c r="F494" t="s">
        <v>29</v>
      </c>
      <c r="G494" t="s">
        <v>30</v>
      </c>
      <c r="H494" t="s">
        <v>524</v>
      </c>
      <c r="I494">
        <v>340032</v>
      </c>
      <c r="J494" t="s">
        <v>1157</v>
      </c>
      <c r="K494" t="s">
        <v>1629</v>
      </c>
      <c r="L494" t="s">
        <v>31</v>
      </c>
      <c r="M494" t="s">
        <v>35</v>
      </c>
      <c r="N494" t="s">
        <v>33</v>
      </c>
      <c r="O494" t="s">
        <v>1623</v>
      </c>
      <c r="Q494">
        <v>4542</v>
      </c>
      <c r="R494">
        <v>0</v>
      </c>
      <c r="S494">
        <v>0</v>
      </c>
      <c r="T494">
        <v>4542</v>
      </c>
      <c r="U494" t="s">
        <v>1514</v>
      </c>
      <c r="V494" t="s">
        <v>32</v>
      </c>
      <c r="W494">
        <v>340055</v>
      </c>
      <c r="X494" t="s">
        <v>1624</v>
      </c>
      <c r="Z494" t="s">
        <v>524</v>
      </c>
      <c r="AA494" t="s">
        <v>34</v>
      </c>
      <c r="AB494" t="s">
        <v>1751</v>
      </c>
    </row>
    <row r="495" spans="1:28" x14ac:dyDescent="0.2">
      <c r="A495">
        <v>3230007</v>
      </c>
      <c r="B495">
        <v>1</v>
      </c>
      <c r="C495" s="12" t="str">
        <f t="shared" si="7"/>
        <v>3230007/1</v>
      </c>
      <c r="D495" t="s">
        <v>1017</v>
      </c>
      <c r="E495" t="s">
        <v>28</v>
      </c>
      <c r="F495" t="s">
        <v>29</v>
      </c>
      <c r="G495" t="s">
        <v>30</v>
      </c>
      <c r="H495" t="s">
        <v>524</v>
      </c>
      <c r="I495">
        <v>340034</v>
      </c>
      <c r="J495" t="s">
        <v>1156</v>
      </c>
      <c r="K495" t="s">
        <v>1711</v>
      </c>
      <c r="L495" t="s">
        <v>31</v>
      </c>
      <c r="M495" t="s">
        <v>35</v>
      </c>
      <c r="N495" t="s">
        <v>33</v>
      </c>
      <c r="O495" t="s">
        <v>1623</v>
      </c>
      <c r="Q495">
        <v>5315</v>
      </c>
      <c r="R495">
        <v>0</v>
      </c>
      <c r="S495">
        <v>0</v>
      </c>
      <c r="T495">
        <v>5315</v>
      </c>
      <c r="U495" t="s">
        <v>1195</v>
      </c>
      <c r="V495" t="s">
        <v>32</v>
      </c>
      <c r="W495">
        <v>340061</v>
      </c>
      <c r="X495" t="s">
        <v>1635</v>
      </c>
      <c r="Z495" t="s">
        <v>524</v>
      </c>
      <c r="AA495" t="s">
        <v>34</v>
      </c>
      <c r="AB495" t="s">
        <v>1751</v>
      </c>
    </row>
    <row r="496" spans="1:28" x14ac:dyDescent="0.2">
      <c r="A496">
        <v>2633329</v>
      </c>
      <c r="B496">
        <v>2</v>
      </c>
      <c r="C496" s="12" t="str">
        <f t="shared" si="7"/>
        <v>2633329/2</v>
      </c>
      <c r="D496" t="s">
        <v>1018</v>
      </c>
      <c r="E496" t="s">
        <v>41</v>
      </c>
      <c r="F496" t="s">
        <v>29</v>
      </c>
      <c r="G496" t="s">
        <v>30</v>
      </c>
      <c r="H496" t="s">
        <v>524</v>
      </c>
      <c r="I496">
        <v>340033</v>
      </c>
      <c r="J496" t="s">
        <v>1158</v>
      </c>
      <c r="K496" t="s">
        <v>1691</v>
      </c>
      <c r="L496" t="s">
        <v>31</v>
      </c>
      <c r="M496" t="s">
        <v>35</v>
      </c>
      <c r="N496" t="s">
        <v>33</v>
      </c>
      <c r="O496" t="s">
        <v>1623</v>
      </c>
      <c r="Q496">
        <v>7007</v>
      </c>
      <c r="R496">
        <v>0</v>
      </c>
      <c r="S496">
        <v>0</v>
      </c>
      <c r="T496">
        <v>7007</v>
      </c>
      <c r="U496" t="s">
        <v>1515</v>
      </c>
      <c r="V496" t="s">
        <v>42</v>
      </c>
      <c r="W496">
        <v>340042</v>
      </c>
      <c r="X496" t="s">
        <v>1632</v>
      </c>
      <c r="Z496" t="s">
        <v>524</v>
      </c>
      <c r="AB496" t="s">
        <v>1751</v>
      </c>
    </row>
    <row r="497" spans="1:28" x14ac:dyDescent="0.2">
      <c r="A497">
        <v>3815706</v>
      </c>
      <c r="B497">
        <v>2</v>
      </c>
      <c r="C497" s="12" t="str">
        <f t="shared" si="7"/>
        <v>3815706/2</v>
      </c>
      <c r="D497" t="s">
        <v>1019</v>
      </c>
      <c r="E497" t="s">
        <v>28</v>
      </c>
      <c r="F497" t="s">
        <v>29</v>
      </c>
      <c r="G497" t="s">
        <v>30</v>
      </c>
      <c r="H497" t="s">
        <v>524</v>
      </c>
      <c r="I497">
        <v>340032</v>
      </c>
      <c r="J497" t="s">
        <v>1157</v>
      </c>
      <c r="K497" t="s">
        <v>1631</v>
      </c>
      <c r="L497" t="s">
        <v>31</v>
      </c>
      <c r="M497" t="s">
        <v>35</v>
      </c>
      <c r="N497" t="s">
        <v>33</v>
      </c>
      <c r="O497" t="s">
        <v>1623</v>
      </c>
      <c r="Q497">
        <v>4027</v>
      </c>
      <c r="R497">
        <v>0</v>
      </c>
      <c r="S497">
        <v>0</v>
      </c>
      <c r="T497">
        <v>4027</v>
      </c>
      <c r="U497" t="s">
        <v>1161</v>
      </c>
      <c r="V497" t="s">
        <v>35</v>
      </c>
      <c r="W497">
        <v>340043</v>
      </c>
      <c r="X497" t="s">
        <v>1628</v>
      </c>
      <c r="Z497" t="s">
        <v>524</v>
      </c>
      <c r="AA497" t="s">
        <v>34</v>
      </c>
      <c r="AB497" t="s">
        <v>1751</v>
      </c>
    </row>
    <row r="498" spans="1:28" x14ac:dyDescent="0.2">
      <c r="A498">
        <v>3207463</v>
      </c>
      <c r="B498">
        <v>1</v>
      </c>
      <c r="C498" s="12" t="str">
        <f t="shared" si="7"/>
        <v>3207463/1</v>
      </c>
      <c r="D498" t="s">
        <v>1020</v>
      </c>
      <c r="E498" t="s">
        <v>28</v>
      </c>
      <c r="F498" t="s">
        <v>29</v>
      </c>
      <c r="G498" t="s">
        <v>30</v>
      </c>
      <c r="H498" t="s">
        <v>524</v>
      </c>
      <c r="I498">
        <v>340034</v>
      </c>
      <c r="J498" t="s">
        <v>1156</v>
      </c>
      <c r="K498" t="s">
        <v>1721</v>
      </c>
      <c r="L498" t="s">
        <v>31</v>
      </c>
      <c r="M498" t="s">
        <v>44</v>
      </c>
      <c r="N498" t="s">
        <v>33</v>
      </c>
      <c r="O498" t="s">
        <v>1623</v>
      </c>
      <c r="Q498">
        <v>5406</v>
      </c>
      <c r="R498">
        <v>0</v>
      </c>
      <c r="S498">
        <v>0</v>
      </c>
      <c r="T498">
        <v>5406</v>
      </c>
      <c r="U498" t="s">
        <v>1197</v>
      </c>
      <c r="V498" t="s">
        <v>37</v>
      </c>
      <c r="W498">
        <v>340061</v>
      </c>
      <c r="X498" t="s">
        <v>1635</v>
      </c>
      <c r="Z498" t="s">
        <v>524</v>
      </c>
      <c r="AA498" t="s">
        <v>34</v>
      </c>
      <c r="AB498" t="s">
        <v>1751</v>
      </c>
    </row>
    <row r="499" spans="1:28" x14ac:dyDescent="0.2">
      <c r="A499">
        <v>3208389</v>
      </c>
      <c r="B499">
        <v>1</v>
      </c>
      <c r="C499" s="12" t="str">
        <f t="shared" si="7"/>
        <v>3208389/1</v>
      </c>
      <c r="D499" t="s">
        <v>1021</v>
      </c>
      <c r="E499" t="s">
        <v>56</v>
      </c>
      <c r="F499" t="s">
        <v>29</v>
      </c>
      <c r="G499" t="s">
        <v>30</v>
      </c>
      <c r="H499" t="s">
        <v>524</v>
      </c>
      <c r="I499">
        <v>340034</v>
      </c>
      <c r="J499" t="s">
        <v>1156</v>
      </c>
      <c r="K499" t="s">
        <v>1710</v>
      </c>
      <c r="L499" t="s">
        <v>31</v>
      </c>
      <c r="M499" t="s">
        <v>36</v>
      </c>
      <c r="N499" t="s">
        <v>33</v>
      </c>
      <c r="O499" t="s">
        <v>1623</v>
      </c>
      <c r="Q499">
        <v>5392</v>
      </c>
      <c r="R499">
        <v>0</v>
      </c>
      <c r="S499">
        <v>0</v>
      </c>
      <c r="T499">
        <v>5392</v>
      </c>
      <c r="U499" t="s">
        <v>1262</v>
      </c>
      <c r="V499" t="s">
        <v>35</v>
      </c>
      <c r="W499">
        <v>340061</v>
      </c>
      <c r="X499" t="s">
        <v>1635</v>
      </c>
      <c r="Z499" t="s">
        <v>524</v>
      </c>
      <c r="AA499" t="s">
        <v>34</v>
      </c>
      <c r="AB499" t="s">
        <v>1751</v>
      </c>
    </row>
    <row r="500" spans="1:28" x14ac:dyDescent="0.2">
      <c r="A500">
        <v>3870545</v>
      </c>
      <c r="B500">
        <v>1</v>
      </c>
      <c r="C500" s="12" t="str">
        <f t="shared" si="7"/>
        <v>3870545/1</v>
      </c>
      <c r="D500" t="s">
        <v>1022</v>
      </c>
      <c r="E500" t="s">
        <v>28</v>
      </c>
      <c r="F500" t="s">
        <v>29</v>
      </c>
      <c r="G500" t="s">
        <v>30</v>
      </c>
      <c r="H500" t="s">
        <v>524</v>
      </c>
      <c r="I500">
        <v>340034</v>
      </c>
      <c r="J500" t="s">
        <v>1156</v>
      </c>
      <c r="K500" t="s">
        <v>1718</v>
      </c>
      <c r="L500" t="s">
        <v>31</v>
      </c>
      <c r="M500" t="s">
        <v>39</v>
      </c>
      <c r="N500" t="s">
        <v>33</v>
      </c>
      <c r="O500" t="s">
        <v>1623</v>
      </c>
      <c r="Q500">
        <v>4027</v>
      </c>
      <c r="R500">
        <v>0</v>
      </c>
      <c r="S500">
        <v>0</v>
      </c>
      <c r="T500">
        <v>4027</v>
      </c>
      <c r="U500" t="s">
        <v>1161</v>
      </c>
      <c r="V500" t="s">
        <v>44</v>
      </c>
      <c r="W500">
        <v>340064</v>
      </c>
      <c r="X500" t="s">
        <v>1643</v>
      </c>
      <c r="Z500" t="s">
        <v>524</v>
      </c>
      <c r="AA500" t="s">
        <v>34</v>
      </c>
      <c r="AB500" t="s">
        <v>1751</v>
      </c>
    </row>
    <row r="501" spans="1:28" x14ac:dyDescent="0.2">
      <c r="A501">
        <v>3207536</v>
      </c>
      <c r="B501">
        <v>1</v>
      </c>
      <c r="C501" s="12" t="str">
        <f t="shared" si="7"/>
        <v>3207536/1</v>
      </c>
      <c r="D501" t="s">
        <v>1023</v>
      </c>
      <c r="E501" t="s">
        <v>28</v>
      </c>
      <c r="F501" t="s">
        <v>29</v>
      </c>
      <c r="G501" t="s">
        <v>30</v>
      </c>
      <c r="H501" t="s">
        <v>524</v>
      </c>
      <c r="I501">
        <v>340032</v>
      </c>
      <c r="J501" t="s">
        <v>1157</v>
      </c>
      <c r="K501" t="s">
        <v>1631</v>
      </c>
      <c r="L501" t="s">
        <v>31</v>
      </c>
      <c r="M501" t="s">
        <v>1616</v>
      </c>
      <c r="N501" t="s">
        <v>33</v>
      </c>
      <c r="O501" t="s">
        <v>1623</v>
      </c>
      <c r="Q501">
        <v>5411</v>
      </c>
      <c r="R501">
        <v>0</v>
      </c>
      <c r="S501">
        <v>0</v>
      </c>
      <c r="T501">
        <v>5411</v>
      </c>
      <c r="U501" t="s">
        <v>1319</v>
      </c>
      <c r="V501" t="s">
        <v>1616</v>
      </c>
      <c r="W501">
        <v>340043</v>
      </c>
      <c r="X501" t="s">
        <v>1628</v>
      </c>
      <c r="Z501" t="s">
        <v>524</v>
      </c>
      <c r="AA501" t="s">
        <v>34</v>
      </c>
      <c r="AB501" t="s">
        <v>1751</v>
      </c>
    </row>
    <row r="502" spans="1:28" x14ac:dyDescent="0.2">
      <c r="A502">
        <v>3126439</v>
      </c>
      <c r="B502">
        <v>1</v>
      </c>
      <c r="C502" s="12" t="str">
        <f t="shared" si="7"/>
        <v>3126439/1</v>
      </c>
      <c r="D502" t="s">
        <v>1024</v>
      </c>
      <c r="E502" t="s">
        <v>28</v>
      </c>
      <c r="F502" t="s">
        <v>29</v>
      </c>
      <c r="G502" t="s">
        <v>30</v>
      </c>
      <c r="H502" t="s">
        <v>524</v>
      </c>
      <c r="I502">
        <v>340034</v>
      </c>
      <c r="J502" t="s">
        <v>1156</v>
      </c>
      <c r="K502" t="s">
        <v>1641</v>
      </c>
      <c r="L502" t="s">
        <v>31</v>
      </c>
      <c r="M502" t="s">
        <v>43</v>
      </c>
      <c r="N502" t="s">
        <v>33</v>
      </c>
      <c r="O502" t="s">
        <v>1623</v>
      </c>
      <c r="Q502">
        <v>5620</v>
      </c>
      <c r="R502">
        <v>0</v>
      </c>
      <c r="S502">
        <v>0</v>
      </c>
      <c r="T502">
        <v>5620</v>
      </c>
      <c r="U502" t="s">
        <v>1200</v>
      </c>
      <c r="V502" t="s">
        <v>1619</v>
      </c>
      <c r="W502">
        <v>340061</v>
      </c>
      <c r="X502" t="s">
        <v>1635</v>
      </c>
      <c r="Z502" t="s">
        <v>524</v>
      </c>
      <c r="AA502" t="s">
        <v>34</v>
      </c>
      <c r="AB502" t="s">
        <v>1751</v>
      </c>
    </row>
    <row r="503" spans="1:28" x14ac:dyDescent="0.2">
      <c r="A503">
        <v>3029220</v>
      </c>
      <c r="B503">
        <v>1</v>
      </c>
      <c r="C503" s="12" t="str">
        <f t="shared" si="7"/>
        <v>3029220/1</v>
      </c>
      <c r="D503" t="s">
        <v>1025</v>
      </c>
      <c r="E503" t="s">
        <v>47</v>
      </c>
      <c r="F503" t="s">
        <v>29</v>
      </c>
      <c r="G503" t="s">
        <v>30</v>
      </c>
      <c r="H503" t="s">
        <v>524</v>
      </c>
      <c r="I503">
        <v>340032</v>
      </c>
      <c r="J503" t="s">
        <v>1157</v>
      </c>
      <c r="K503" t="s">
        <v>1663</v>
      </c>
      <c r="L503" t="s">
        <v>31</v>
      </c>
      <c r="M503" t="s">
        <v>1619</v>
      </c>
      <c r="N503" t="s">
        <v>33</v>
      </c>
      <c r="O503" t="s">
        <v>1623</v>
      </c>
      <c r="Q503">
        <v>9243</v>
      </c>
      <c r="R503">
        <v>0</v>
      </c>
      <c r="S503">
        <v>0</v>
      </c>
      <c r="T503">
        <v>9243</v>
      </c>
      <c r="U503" t="s">
        <v>1516</v>
      </c>
      <c r="V503" t="s">
        <v>1619</v>
      </c>
      <c r="W503">
        <v>340055</v>
      </c>
      <c r="X503" t="s">
        <v>1624</v>
      </c>
      <c r="Z503" t="s">
        <v>524</v>
      </c>
      <c r="AA503" t="s">
        <v>1752</v>
      </c>
      <c r="AB503" t="s">
        <v>1751</v>
      </c>
    </row>
    <row r="504" spans="1:28" x14ac:dyDescent="0.2">
      <c r="A504">
        <v>3207676</v>
      </c>
      <c r="B504">
        <v>1</v>
      </c>
      <c r="C504" s="12" t="str">
        <f t="shared" si="7"/>
        <v>3207676/1</v>
      </c>
      <c r="D504" t="s">
        <v>1026</v>
      </c>
      <c r="E504" t="s">
        <v>28</v>
      </c>
      <c r="F504" t="s">
        <v>29</v>
      </c>
      <c r="G504" t="s">
        <v>30</v>
      </c>
      <c r="H504" t="s">
        <v>524</v>
      </c>
      <c r="I504">
        <v>340032</v>
      </c>
      <c r="J504" t="s">
        <v>1157</v>
      </c>
      <c r="K504" t="s">
        <v>1625</v>
      </c>
      <c r="L504" t="s">
        <v>31</v>
      </c>
      <c r="M504" t="s">
        <v>1616</v>
      </c>
      <c r="N504" t="s">
        <v>33</v>
      </c>
      <c r="O504" t="s">
        <v>1623</v>
      </c>
      <c r="Q504">
        <v>5404</v>
      </c>
      <c r="R504">
        <v>0</v>
      </c>
      <c r="S504">
        <v>0</v>
      </c>
      <c r="T504">
        <v>5404</v>
      </c>
      <c r="U504" t="s">
        <v>1371</v>
      </c>
      <c r="V504" t="s">
        <v>1616</v>
      </c>
      <c r="W504">
        <v>340046</v>
      </c>
      <c r="X504" t="s">
        <v>1626</v>
      </c>
      <c r="Z504" t="s">
        <v>524</v>
      </c>
      <c r="AA504" t="s">
        <v>34</v>
      </c>
      <c r="AB504" t="s">
        <v>1751</v>
      </c>
    </row>
    <row r="505" spans="1:28" x14ac:dyDescent="0.2">
      <c r="A505">
        <v>3050505</v>
      </c>
      <c r="B505">
        <v>2</v>
      </c>
      <c r="C505" s="12" t="str">
        <f t="shared" si="7"/>
        <v>3050505/2</v>
      </c>
      <c r="D505" t="s">
        <v>1027</v>
      </c>
      <c r="E505" t="s">
        <v>28</v>
      </c>
      <c r="F505" t="s">
        <v>29</v>
      </c>
      <c r="G505" t="s">
        <v>30</v>
      </c>
      <c r="H505" t="s">
        <v>524</v>
      </c>
      <c r="I505">
        <v>340032</v>
      </c>
      <c r="J505" t="s">
        <v>1157</v>
      </c>
      <c r="K505" t="s">
        <v>1665</v>
      </c>
      <c r="L505" t="s">
        <v>31</v>
      </c>
      <c r="M505" t="s">
        <v>40</v>
      </c>
      <c r="N505" t="s">
        <v>33</v>
      </c>
      <c r="O505" t="s">
        <v>1623</v>
      </c>
      <c r="Q505">
        <v>6730</v>
      </c>
      <c r="R505">
        <v>0</v>
      </c>
      <c r="S505">
        <v>0</v>
      </c>
      <c r="T505">
        <v>6730</v>
      </c>
      <c r="U505" t="s">
        <v>1517</v>
      </c>
      <c r="V505" t="s">
        <v>40</v>
      </c>
      <c r="W505">
        <v>340043</v>
      </c>
      <c r="X505" t="s">
        <v>1628</v>
      </c>
      <c r="Z505" t="s">
        <v>524</v>
      </c>
      <c r="AA505" t="s">
        <v>34</v>
      </c>
      <c r="AB505" t="s">
        <v>1751</v>
      </c>
    </row>
    <row r="506" spans="1:28" x14ac:dyDescent="0.2">
      <c r="A506">
        <v>3883280</v>
      </c>
      <c r="B506">
        <v>1</v>
      </c>
      <c r="C506" s="12" t="str">
        <f t="shared" si="7"/>
        <v>3883280/1</v>
      </c>
      <c r="D506" t="s">
        <v>1028</v>
      </c>
      <c r="E506" t="s">
        <v>28</v>
      </c>
      <c r="F506" t="s">
        <v>29</v>
      </c>
      <c r="G506" t="s">
        <v>30</v>
      </c>
      <c r="H506" t="s">
        <v>524</v>
      </c>
      <c r="I506">
        <v>340033</v>
      </c>
      <c r="J506" t="s">
        <v>1158</v>
      </c>
      <c r="K506" t="s">
        <v>1629</v>
      </c>
      <c r="L506" t="s">
        <v>31</v>
      </c>
      <c r="M506" t="s">
        <v>38</v>
      </c>
      <c r="N506" t="s">
        <v>33</v>
      </c>
      <c r="O506" t="s">
        <v>1623</v>
      </c>
      <c r="Q506">
        <v>3971</v>
      </c>
      <c r="R506">
        <v>0</v>
      </c>
      <c r="S506">
        <v>0</v>
      </c>
      <c r="T506">
        <v>3971</v>
      </c>
      <c r="U506" t="s">
        <v>1162</v>
      </c>
      <c r="V506" t="s">
        <v>39</v>
      </c>
      <c r="W506">
        <v>340042</v>
      </c>
      <c r="X506" t="s">
        <v>1632</v>
      </c>
      <c r="Z506" t="s">
        <v>524</v>
      </c>
      <c r="AB506" t="s">
        <v>1751</v>
      </c>
    </row>
    <row r="507" spans="1:28" x14ac:dyDescent="0.2">
      <c r="A507">
        <v>3012700</v>
      </c>
      <c r="B507">
        <v>1</v>
      </c>
      <c r="C507" s="12" t="str">
        <f t="shared" si="7"/>
        <v>3012700/1</v>
      </c>
      <c r="D507" t="s">
        <v>1029</v>
      </c>
      <c r="E507" t="s">
        <v>28</v>
      </c>
      <c r="F507" t="s">
        <v>29</v>
      </c>
      <c r="G507" t="s">
        <v>30</v>
      </c>
      <c r="H507" t="s">
        <v>524</v>
      </c>
      <c r="I507">
        <v>340032</v>
      </c>
      <c r="J507" t="s">
        <v>1157</v>
      </c>
      <c r="K507" t="s">
        <v>1683</v>
      </c>
      <c r="L507" t="s">
        <v>31</v>
      </c>
      <c r="M507" t="s">
        <v>1656</v>
      </c>
      <c r="N507" t="s">
        <v>33</v>
      </c>
      <c r="O507" t="s">
        <v>1623</v>
      </c>
      <c r="Q507">
        <v>9732</v>
      </c>
      <c r="R507">
        <v>0</v>
      </c>
      <c r="S507">
        <v>0</v>
      </c>
      <c r="T507">
        <v>9732</v>
      </c>
      <c r="U507" t="s">
        <v>1321</v>
      </c>
      <c r="V507" t="s">
        <v>1617</v>
      </c>
      <c r="W507">
        <v>340055</v>
      </c>
      <c r="X507" t="s">
        <v>1624</v>
      </c>
      <c r="Z507" t="s">
        <v>524</v>
      </c>
      <c r="AA507" t="s">
        <v>34</v>
      </c>
      <c r="AB507" t="s">
        <v>1751</v>
      </c>
    </row>
    <row r="508" spans="1:28" x14ac:dyDescent="0.2">
      <c r="A508">
        <v>3207579</v>
      </c>
      <c r="B508">
        <v>1</v>
      </c>
      <c r="C508" s="12" t="str">
        <f t="shared" si="7"/>
        <v>3207579/1</v>
      </c>
      <c r="D508" t="s">
        <v>1030</v>
      </c>
      <c r="E508" t="s">
        <v>28</v>
      </c>
      <c r="F508" t="s">
        <v>29</v>
      </c>
      <c r="G508" t="s">
        <v>30</v>
      </c>
      <c r="H508" t="s">
        <v>524</v>
      </c>
      <c r="I508">
        <v>340034</v>
      </c>
      <c r="J508" t="s">
        <v>1156</v>
      </c>
      <c r="K508" t="s">
        <v>1629</v>
      </c>
      <c r="L508" t="s">
        <v>31</v>
      </c>
      <c r="M508" t="s">
        <v>44</v>
      </c>
      <c r="N508" t="s">
        <v>33</v>
      </c>
      <c r="O508" t="s">
        <v>1623</v>
      </c>
      <c r="Q508">
        <v>5411</v>
      </c>
      <c r="R508">
        <v>0</v>
      </c>
      <c r="S508">
        <v>0</v>
      </c>
      <c r="T508">
        <v>5411</v>
      </c>
      <c r="U508" t="s">
        <v>1319</v>
      </c>
      <c r="V508" t="s">
        <v>37</v>
      </c>
      <c r="W508">
        <v>340061</v>
      </c>
      <c r="X508" t="s">
        <v>1635</v>
      </c>
      <c r="Z508" t="s">
        <v>524</v>
      </c>
      <c r="AA508" t="s">
        <v>34</v>
      </c>
      <c r="AB508" t="s">
        <v>1751</v>
      </c>
    </row>
    <row r="509" spans="1:28" x14ac:dyDescent="0.2">
      <c r="A509">
        <v>3881300</v>
      </c>
      <c r="B509">
        <v>1</v>
      </c>
      <c r="C509" s="12" t="str">
        <f t="shared" si="7"/>
        <v>3881300/1</v>
      </c>
      <c r="D509" t="s">
        <v>1031</v>
      </c>
      <c r="E509" t="s">
        <v>28</v>
      </c>
      <c r="F509" t="s">
        <v>29</v>
      </c>
      <c r="G509" t="s">
        <v>30</v>
      </c>
      <c r="H509" t="s">
        <v>524</v>
      </c>
      <c r="I509">
        <v>340033</v>
      </c>
      <c r="J509" t="s">
        <v>1158</v>
      </c>
      <c r="K509" t="s">
        <v>1646</v>
      </c>
      <c r="L509" t="s">
        <v>31</v>
      </c>
      <c r="M509" t="s">
        <v>38</v>
      </c>
      <c r="N509" t="s">
        <v>33</v>
      </c>
      <c r="O509" t="s">
        <v>1623</v>
      </c>
      <c r="Q509">
        <v>3971</v>
      </c>
      <c r="R509">
        <v>0</v>
      </c>
      <c r="S509">
        <v>0</v>
      </c>
      <c r="T509">
        <v>3971</v>
      </c>
      <c r="U509" t="s">
        <v>1162</v>
      </c>
      <c r="V509" t="s">
        <v>39</v>
      </c>
      <c r="W509">
        <v>340042</v>
      </c>
      <c r="X509" t="s">
        <v>1632</v>
      </c>
      <c r="Z509" t="s">
        <v>524</v>
      </c>
      <c r="AB509" t="s">
        <v>1751</v>
      </c>
    </row>
    <row r="510" spans="1:28" x14ac:dyDescent="0.2">
      <c r="A510">
        <v>3125718</v>
      </c>
      <c r="B510">
        <v>1</v>
      </c>
      <c r="C510" s="12" t="str">
        <f t="shared" si="7"/>
        <v>3125718/1</v>
      </c>
      <c r="D510" t="s">
        <v>1032</v>
      </c>
      <c r="E510" t="s">
        <v>56</v>
      </c>
      <c r="F510" t="s">
        <v>29</v>
      </c>
      <c r="G510" t="s">
        <v>30</v>
      </c>
      <c r="H510" t="s">
        <v>524</v>
      </c>
      <c r="I510">
        <v>340032</v>
      </c>
      <c r="J510" t="s">
        <v>1157</v>
      </c>
      <c r="K510" t="s">
        <v>1710</v>
      </c>
      <c r="L510" t="s">
        <v>31</v>
      </c>
      <c r="M510" t="s">
        <v>1616</v>
      </c>
      <c r="N510" t="s">
        <v>33</v>
      </c>
      <c r="O510" t="s">
        <v>1623</v>
      </c>
      <c r="Q510">
        <v>5609</v>
      </c>
      <c r="R510">
        <v>0</v>
      </c>
      <c r="S510">
        <v>0</v>
      </c>
      <c r="T510">
        <v>5609</v>
      </c>
      <c r="U510" t="s">
        <v>1299</v>
      </c>
      <c r="V510" t="s">
        <v>43</v>
      </c>
      <c r="W510">
        <v>340043</v>
      </c>
      <c r="X510" t="s">
        <v>1628</v>
      </c>
      <c r="Z510" t="s">
        <v>524</v>
      </c>
      <c r="AA510" t="s">
        <v>34</v>
      </c>
      <c r="AB510" t="s">
        <v>1751</v>
      </c>
    </row>
    <row r="511" spans="1:28" x14ac:dyDescent="0.2">
      <c r="A511">
        <v>4213432</v>
      </c>
      <c r="B511">
        <v>1</v>
      </c>
      <c r="C511" s="12" t="str">
        <f t="shared" si="7"/>
        <v>4213432/1</v>
      </c>
      <c r="D511" t="s">
        <v>1033</v>
      </c>
      <c r="E511" t="s">
        <v>28</v>
      </c>
      <c r="F511" t="s">
        <v>29</v>
      </c>
      <c r="G511" t="s">
        <v>30</v>
      </c>
      <c r="H511" t="s">
        <v>524</v>
      </c>
      <c r="I511">
        <v>340033</v>
      </c>
      <c r="J511" t="s">
        <v>1158</v>
      </c>
      <c r="K511" t="s">
        <v>1629</v>
      </c>
      <c r="L511" t="s">
        <v>31</v>
      </c>
      <c r="M511" t="s">
        <v>38</v>
      </c>
      <c r="N511" t="s">
        <v>33</v>
      </c>
      <c r="O511" t="s">
        <v>1623</v>
      </c>
      <c r="Q511">
        <v>3726</v>
      </c>
      <c r="R511">
        <v>0</v>
      </c>
      <c r="S511">
        <v>0</v>
      </c>
      <c r="T511">
        <v>3726</v>
      </c>
      <c r="U511" t="s">
        <v>1431</v>
      </c>
      <c r="V511" t="s">
        <v>39</v>
      </c>
      <c r="W511">
        <v>340042</v>
      </c>
      <c r="X511" t="s">
        <v>1632</v>
      </c>
      <c r="Z511" t="s">
        <v>524</v>
      </c>
      <c r="AB511" t="s">
        <v>1751</v>
      </c>
    </row>
    <row r="512" spans="1:28" x14ac:dyDescent="0.2">
      <c r="A512">
        <v>3029050</v>
      </c>
      <c r="B512">
        <v>1</v>
      </c>
      <c r="C512" s="12" t="str">
        <f t="shared" si="7"/>
        <v>3029050/1</v>
      </c>
      <c r="D512" t="s">
        <v>1034</v>
      </c>
      <c r="E512" t="s">
        <v>47</v>
      </c>
      <c r="F512" t="s">
        <v>29</v>
      </c>
      <c r="G512" t="s">
        <v>30</v>
      </c>
      <c r="H512" t="s">
        <v>524</v>
      </c>
      <c r="I512">
        <v>340032</v>
      </c>
      <c r="J512" t="s">
        <v>1157</v>
      </c>
      <c r="K512" t="s">
        <v>1663</v>
      </c>
      <c r="L512" t="s">
        <v>31</v>
      </c>
      <c r="M512" t="s">
        <v>1620</v>
      </c>
      <c r="N512" t="s">
        <v>33</v>
      </c>
      <c r="O512" t="s">
        <v>1623</v>
      </c>
      <c r="Q512">
        <v>7316</v>
      </c>
      <c r="R512">
        <v>0</v>
      </c>
      <c r="S512">
        <v>0</v>
      </c>
      <c r="T512">
        <v>7316</v>
      </c>
      <c r="U512" t="s">
        <v>1741</v>
      </c>
      <c r="V512" t="s">
        <v>48</v>
      </c>
      <c r="W512">
        <v>340049</v>
      </c>
      <c r="X512" t="s">
        <v>1647</v>
      </c>
      <c r="Z512" t="s">
        <v>524</v>
      </c>
      <c r="AA512" t="s">
        <v>1752</v>
      </c>
      <c r="AB512" t="s">
        <v>1751</v>
      </c>
    </row>
    <row r="513" spans="1:28" x14ac:dyDescent="0.2">
      <c r="A513">
        <v>3044416</v>
      </c>
      <c r="B513">
        <v>1</v>
      </c>
      <c r="C513" s="12" t="str">
        <f t="shared" si="7"/>
        <v>3044416/1</v>
      </c>
      <c r="D513" t="s">
        <v>1035</v>
      </c>
      <c r="E513" t="s">
        <v>28</v>
      </c>
      <c r="F513" t="s">
        <v>29</v>
      </c>
      <c r="G513" t="s">
        <v>30</v>
      </c>
      <c r="H513" t="s">
        <v>524</v>
      </c>
      <c r="I513">
        <v>340032</v>
      </c>
      <c r="J513" t="s">
        <v>1157</v>
      </c>
      <c r="K513" t="s">
        <v>1677</v>
      </c>
      <c r="L513" t="s">
        <v>31</v>
      </c>
      <c r="M513" t="s">
        <v>1620</v>
      </c>
      <c r="N513" t="s">
        <v>33</v>
      </c>
      <c r="O513" t="s">
        <v>1623</v>
      </c>
      <c r="Q513">
        <v>7544</v>
      </c>
      <c r="R513">
        <v>0</v>
      </c>
      <c r="S513">
        <v>0</v>
      </c>
      <c r="T513">
        <v>7544</v>
      </c>
      <c r="U513" t="s">
        <v>1486</v>
      </c>
      <c r="V513" t="s">
        <v>48</v>
      </c>
      <c r="W513">
        <v>340059</v>
      </c>
      <c r="X513" t="s">
        <v>1655</v>
      </c>
      <c r="Z513" t="s">
        <v>524</v>
      </c>
      <c r="AA513" t="s">
        <v>34</v>
      </c>
      <c r="AB513" t="s">
        <v>1751</v>
      </c>
    </row>
    <row r="514" spans="1:28" x14ac:dyDescent="0.2">
      <c r="A514">
        <v>3211576</v>
      </c>
      <c r="B514">
        <v>1</v>
      </c>
      <c r="C514" s="12" t="str">
        <f t="shared" ref="C514:C577" si="8">CONCATENATE(A514,"/",B514)</f>
        <v>3211576/1</v>
      </c>
      <c r="D514" t="s">
        <v>1036</v>
      </c>
      <c r="E514" t="s">
        <v>28</v>
      </c>
      <c r="F514" t="s">
        <v>29</v>
      </c>
      <c r="G514" t="s">
        <v>30</v>
      </c>
      <c r="H514" t="s">
        <v>524</v>
      </c>
      <c r="I514">
        <v>340032</v>
      </c>
      <c r="J514" t="s">
        <v>1157</v>
      </c>
      <c r="K514" t="s">
        <v>1690</v>
      </c>
      <c r="L514" t="s">
        <v>31</v>
      </c>
      <c r="M514" t="s">
        <v>1616</v>
      </c>
      <c r="N514" t="s">
        <v>33</v>
      </c>
      <c r="O514" t="s">
        <v>1623</v>
      </c>
      <c r="Q514">
        <v>5364</v>
      </c>
      <c r="R514">
        <v>0</v>
      </c>
      <c r="S514">
        <v>0</v>
      </c>
      <c r="T514">
        <v>5364</v>
      </c>
      <c r="U514" t="s">
        <v>1519</v>
      </c>
      <c r="V514" t="s">
        <v>1616</v>
      </c>
      <c r="W514">
        <v>340047</v>
      </c>
      <c r="X514" t="s">
        <v>1673</v>
      </c>
      <c r="Z514" t="s">
        <v>524</v>
      </c>
      <c r="AA514" t="s">
        <v>34</v>
      </c>
      <c r="AB514" t="s">
        <v>1751</v>
      </c>
    </row>
    <row r="515" spans="1:28" x14ac:dyDescent="0.2">
      <c r="A515">
        <v>3033589</v>
      </c>
      <c r="B515">
        <v>1</v>
      </c>
      <c r="C515" s="12" t="str">
        <f t="shared" si="8"/>
        <v>3033589/1</v>
      </c>
      <c r="D515" t="s">
        <v>1037</v>
      </c>
      <c r="E515" t="s">
        <v>47</v>
      </c>
      <c r="F515" t="s">
        <v>29</v>
      </c>
      <c r="G515" t="s">
        <v>30</v>
      </c>
      <c r="H515" t="s">
        <v>524</v>
      </c>
      <c r="I515">
        <v>340032</v>
      </c>
      <c r="J515" t="s">
        <v>1157</v>
      </c>
      <c r="K515" t="s">
        <v>1663</v>
      </c>
      <c r="L515" t="s">
        <v>31</v>
      </c>
      <c r="M515" t="s">
        <v>1656</v>
      </c>
      <c r="N515" t="s">
        <v>33</v>
      </c>
      <c r="O515" t="s">
        <v>1623</v>
      </c>
      <c r="Q515">
        <v>9283</v>
      </c>
      <c r="R515">
        <v>0</v>
      </c>
      <c r="S515">
        <v>0</v>
      </c>
      <c r="T515">
        <v>9283</v>
      </c>
      <c r="U515" t="s">
        <v>1742</v>
      </c>
      <c r="V515" t="s">
        <v>1617</v>
      </c>
      <c r="W515">
        <v>340043</v>
      </c>
      <c r="X515" t="s">
        <v>1628</v>
      </c>
      <c r="Z515" t="s">
        <v>524</v>
      </c>
      <c r="AA515" t="s">
        <v>1752</v>
      </c>
      <c r="AB515" t="s">
        <v>1751</v>
      </c>
    </row>
    <row r="516" spans="1:28" x14ac:dyDescent="0.2">
      <c r="A516">
        <v>3050777</v>
      </c>
      <c r="B516">
        <v>2</v>
      </c>
      <c r="C516" s="12" t="str">
        <f t="shared" si="8"/>
        <v>3050777/2</v>
      </c>
      <c r="D516" t="s">
        <v>1038</v>
      </c>
      <c r="E516" t="s">
        <v>28</v>
      </c>
      <c r="F516" t="s">
        <v>29</v>
      </c>
      <c r="G516" t="s">
        <v>30</v>
      </c>
      <c r="H516" t="s">
        <v>524</v>
      </c>
      <c r="I516">
        <v>340032</v>
      </c>
      <c r="J516" t="s">
        <v>1157</v>
      </c>
      <c r="K516" t="s">
        <v>1648</v>
      </c>
      <c r="L516" t="s">
        <v>31</v>
      </c>
      <c r="M516" t="s">
        <v>1616</v>
      </c>
      <c r="N516" t="s">
        <v>33</v>
      </c>
      <c r="O516" t="s">
        <v>1623</v>
      </c>
      <c r="Q516">
        <v>6951</v>
      </c>
      <c r="R516">
        <v>0</v>
      </c>
      <c r="S516">
        <v>0</v>
      </c>
      <c r="T516">
        <v>6951</v>
      </c>
      <c r="U516" t="s">
        <v>1521</v>
      </c>
      <c r="V516" t="s">
        <v>43</v>
      </c>
      <c r="W516">
        <v>340048</v>
      </c>
      <c r="X516" t="s">
        <v>1649</v>
      </c>
      <c r="Z516" t="s">
        <v>524</v>
      </c>
      <c r="AA516" t="s">
        <v>34</v>
      </c>
      <c r="AB516" t="s">
        <v>1751</v>
      </c>
    </row>
    <row r="517" spans="1:28" x14ac:dyDescent="0.2">
      <c r="A517">
        <v>3117898</v>
      </c>
      <c r="B517">
        <v>1</v>
      </c>
      <c r="C517" s="12" t="str">
        <f t="shared" si="8"/>
        <v>3117898/1</v>
      </c>
      <c r="D517" t="s">
        <v>1039</v>
      </c>
      <c r="E517" t="s">
        <v>28</v>
      </c>
      <c r="F517" t="s">
        <v>29</v>
      </c>
      <c r="G517" t="s">
        <v>30</v>
      </c>
      <c r="H517" t="s">
        <v>524</v>
      </c>
      <c r="I517">
        <v>340032</v>
      </c>
      <c r="J517" t="s">
        <v>1157</v>
      </c>
      <c r="K517" t="s">
        <v>1638</v>
      </c>
      <c r="L517" t="s">
        <v>31</v>
      </c>
      <c r="M517" t="s">
        <v>1618</v>
      </c>
      <c r="N517" t="s">
        <v>33</v>
      </c>
      <c r="O517" t="s">
        <v>1623</v>
      </c>
      <c r="Q517">
        <v>5629</v>
      </c>
      <c r="R517">
        <v>0</v>
      </c>
      <c r="S517">
        <v>0</v>
      </c>
      <c r="T517">
        <v>5629</v>
      </c>
      <c r="U517" t="s">
        <v>1168</v>
      </c>
      <c r="V517" t="s">
        <v>1618</v>
      </c>
      <c r="W517">
        <v>340050</v>
      </c>
      <c r="X517" t="s">
        <v>1640</v>
      </c>
      <c r="Z517" t="s">
        <v>524</v>
      </c>
      <c r="AA517" t="s">
        <v>34</v>
      </c>
      <c r="AB517" t="s">
        <v>1757</v>
      </c>
    </row>
    <row r="518" spans="1:28" x14ac:dyDescent="0.2">
      <c r="A518">
        <v>3029433</v>
      </c>
      <c r="B518">
        <v>1</v>
      </c>
      <c r="C518" s="12" t="str">
        <f t="shared" si="8"/>
        <v>3029433/1</v>
      </c>
      <c r="D518" t="s">
        <v>1040</v>
      </c>
      <c r="E518" t="s">
        <v>28</v>
      </c>
      <c r="F518" t="s">
        <v>29</v>
      </c>
      <c r="G518" t="s">
        <v>30</v>
      </c>
      <c r="H518" t="s">
        <v>524</v>
      </c>
      <c r="I518">
        <v>340034</v>
      </c>
      <c r="J518" t="s">
        <v>1156</v>
      </c>
      <c r="K518" t="s">
        <v>1696</v>
      </c>
      <c r="L518" t="s">
        <v>31</v>
      </c>
      <c r="M518" t="s">
        <v>1714</v>
      </c>
      <c r="N518" t="s">
        <v>33</v>
      </c>
      <c r="O518" t="s">
        <v>1623</v>
      </c>
      <c r="Q518">
        <v>9735</v>
      </c>
      <c r="R518">
        <v>0</v>
      </c>
      <c r="S518">
        <v>0</v>
      </c>
      <c r="T518">
        <v>9735</v>
      </c>
      <c r="U518" t="s">
        <v>1522</v>
      </c>
      <c r="V518" t="s">
        <v>1617</v>
      </c>
      <c r="W518">
        <v>340062</v>
      </c>
      <c r="X518" t="s">
        <v>1707</v>
      </c>
      <c r="Z518" t="s">
        <v>524</v>
      </c>
      <c r="AA518" t="s">
        <v>34</v>
      </c>
      <c r="AB518" t="s">
        <v>1751</v>
      </c>
    </row>
    <row r="519" spans="1:28" x14ac:dyDescent="0.2">
      <c r="A519">
        <v>3208184</v>
      </c>
      <c r="B519">
        <v>1</v>
      </c>
      <c r="C519" s="12" t="str">
        <f t="shared" si="8"/>
        <v>3208184/1</v>
      </c>
      <c r="D519" t="s">
        <v>1041</v>
      </c>
      <c r="E519" t="s">
        <v>28</v>
      </c>
      <c r="F519" t="s">
        <v>29</v>
      </c>
      <c r="G519" t="s">
        <v>30</v>
      </c>
      <c r="H519" t="s">
        <v>524</v>
      </c>
      <c r="I519">
        <v>340034</v>
      </c>
      <c r="J519" t="s">
        <v>1156</v>
      </c>
      <c r="K519" t="s">
        <v>1674</v>
      </c>
      <c r="L519" t="s">
        <v>31</v>
      </c>
      <c r="M519" t="s">
        <v>43</v>
      </c>
      <c r="N519" t="s">
        <v>33</v>
      </c>
      <c r="O519" t="s">
        <v>1623</v>
      </c>
      <c r="Q519">
        <v>5396</v>
      </c>
      <c r="R519">
        <v>0</v>
      </c>
      <c r="S519">
        <v>0</v>
      </c>
      <c r="T519">
        <v>5396</v>
      </c>
      <c r="U519" t="s">
        <v>1265</v>
      </c>
      <c r="V519" t="s">
        <v>43</v>
      </c>
      <c r="W519">
        <v>340066</v>
      </c>
      <c r="X519" t="s">
        <v>1738</v>
      </c>
      <c r="Z519" t="s">
        <v>524</v>
      </c>
      <c r="AA519" t="s">
        <v>34</v>
      </c>
      <c r="AB519" t="s">
        <v>1751</v>
      </c>
    </row>
    <row r="520" spans="1:28" x14ac:dyDescent="0.2">
      <c r="A520">
        <v>3875040</v>
      </c>
      <c r="B520">
        <v>1</v>
      </c>
      <c r="C520" s="12" t="str">
        <f t="shared" si="8"/>
        <v>3875040/1</v>
      </c>
      <c r="D520" t="s">
        <v>1042</v>
      </c>
      <c r="E520" t="s">
        <v>28</v>
      </c>
      <c r="F520" t="s">
        <v>29</v>
      </c>
      <c r="G520" t="s">
        <v>30</v>
      </c>
      <c r="H520" t="s">
        <v>524</v>
      </c>
      <c r="I520">
        <v>340035</v>
      </c>
      <c r="J520" t="s">
        <v>1159</v>
      </c>
      <c r="K520" t="s">
        <v>1645</v>
      </c>
      <c r="L520" t="s">
        <v>31</v>
      </c>
      <c r="M520" t="s">
        <v>44</v>
      </c>
      <c r="N520" t="s">
        <v>33</v>
      </c>
      <c r="O520" t="s">
        <v>1623</v>
      </c>
      <c r="Q520">
        <v>3985</v>
      </c>
      <c r="R520">
        <v>0</v>
      </c>
      <c r="S520">
        <v>0</v>
      </c>
      <c r="T520">
        <v>3985</v>
      </c>
      <c r="U520" t="s">
        <v>1523</v>
      </c>
      <c r="V520" t="s">
        <v>36</v>
      </c>
      <c r="W520">
        <v>340068</v>
      </c>
      <c r="X520" t="s">
        <v>1653</v>
      </c>
      <c r="Z520" t="s">
        <v>524</v>
      </c>
      <c r="AB520" t="s">
        <v>1751</v>
      </c>
    </row>
    <row r="521" spans="1:28" x14ac:dyDescent="0.2">
      <c r="A521">
        <v>3693503</v>
      </c>
      <c r="B521">
        <v>1</v>
      </c>
      <c r="C521" s="12" t="str">
        <f t="shared" si="8"/>
        <v>3693503/1</v>
      </c>
      <c r="D521" t="s">
        <v>1043</v>
      </c>
      <c r="E521" t="s">
        <v>28</v>
      </c>
      <c r="F521" t="s">
        <v>29</v>
      </c>
      <c r="G521" t="s">
        <v>30</v>
      </c>
      <c r="H521" t="s">
        <v>524</v>
      </c>
      <c r="I521">
        <v>340034</v>
      </c>
      <c r="J521" t="s">
        <v>1156</v>
      </c>
      <c r="K521" t="s">
        <v>1711</v>
      </c>
      <c r="L521" t="s">
        <v>31</v>
      </c>
      <c r="M521" t="s">
        <v>36</v>
      </c>
      <c r="N521" t="s">
        <v>33</v>
      </c>
      <c r="O521" t="s">
        <v>1623</v>
      </c>
      <c r="Q521">
        <v>4508</v>
      </c>
      <c r="R521">
        <v>0</v>
      </c>
      <c r="S521">
        <v>0</v>
      </c>
      <c r="T521">
        <v>4508</v>
      </c>
      <c r="U521" t="s">
        <v>1524</v>
      </c>
      <c r="V521" t="s">
        <v>35</v>
      </c>
      <c r="W521">
        <v>340067</v>
      </c>
      <c r="X521" t="s">
        <v>1667</v>
      </c>
      <c r="Z521" t="s">
        <v>524</v>
      </c>
      <c r="AA521" t="s">
        <v>34</v>
      </c>
      <c r="AB521" t="s">
        <v>1751</v>
      </c>
    </row>
    <row r="522" spans="1:28" x14ac:dyDescent="0.2">
      <c r="A522">
        <v>3123880</v>
      </c>
      <c r="B522">
        <v>1</v>
      </c>
      <c r="C522" s="12" t="str">
        <f t="shared" si="8"/>
        <v>3123880/1</v>
      </c>
      <c r="D522" t="s">
        <v>1044</v>
      </c>
      <c r="E522" t="s">
        <v>28</v>
      </c>
      <c r="F522" t="s">
        <v>29</v>
      </c>
      <c r="G522" t="s">
        <v>30</v>
      </c>
      <c r="H522" t="s">
        <v>524</v>
      </c>
      <c r="I522">
        <v>340034</v>
      </c>
      <c r="J522" t="s">
        <v>1156</v>
      </c>
      <c r="K522" t="s">
        <v>1690</v>
      </c>
      <c r="L522" t="s">
        <v>31</v>
      </c>
      <c r="M522" t="s">
        <v>43</v>
      </c>
      <c r="N522" t="s">
        <v>33</v>
      </c>
      <c r="O522" t="s">
        <v>1623</v>
      </c>
      <c r="Q522">
        <v>5626</v>
      </c>
      <c r="R522">
        <v>0</v>
      </c>
      <c r="S522">
        <v>0</v>
      </c>
      <c r="T522">
        <v>5626</v>
      </c>
      <c r="U522" t="s">
        <v>1525</v>
      </c>
      <c r="V522" t="s">
        <v>1619</v>
      </c>
      <c r="W522">
        <v>340061</v>
      </c>
      <c r="X522" t="s">
        <v>1635</v>
      </c>
      <c r="Z522" t="s">
        <v>524</v>
      </c>
      <c r="AA522" t="s">
        <v>34</v>
      </c>
      <c r="AB522" t="s">
        <v>1751</v>
      </c>
    </row>
    <row r="523" spans="1:28" x14ac:dyDescent="0.2">
      <c r="A523">
        <v>3114880</v>
      </c>
      <c r="B523">
        <v>1</v>
      </c>
      <c r="C523" s="12" t="str">
        <f t="shared" si="8"/>
        <v>3114880/1</v>
      </c>
      <c r="D523" t="s">
        <v>1045</v>
      </c>
      <c r="E523" t="s">
        <v>28</v>
      </c>
      <c r="F523" t="s">
        <v>29</v>
      </c>
      <c r="G523" t="s">
        <v>30</v>
      </c>
      <c r="H523" t="s">
        <v>524</v>
      </c>
      <c r="I523">
        <v>340032</v>
      </c>
      <c r="J523" t="s">
        <v>1157</v>
      </c>
      <c r="K523" t="s">
        <v>1693</v>
      </c>
      <c r="L523" t="s">
        <v>31</v>
      </c>
      <c r="M523" t="s">
        <v>42</v>
      </c>
      <c r="N523" t="s">
        <v>33</v>
      </c>
      <c r="O523" t="s">
        <v>1623</v>
      </c>
      <c r="Q523">
        <v>5633</v>
      </c>
      <c r="R523">
        <v>0</v>
      </c>
      <c r="S523">
        <v>0</v>
      </c>
      <c r="T523">
        <v>5633</v>
      </c>
      <c r="U523" t="s">
        <v>1164</v>
      </c>
      <c r="V523" t="s">
        <v>1616</v>
      </c>
      <c r="W523">
        <v>340043</v>
      </c>
      <c r="X523" t="s">
        <v>1628</v>
      </c>
      <c r="Z523" t="s">
        <v>524</v>
      </c>
      <c r="AA523" t="s">
        <v>34</v>
      </c>
      <c r="AB523" t="s">
        <v>1751</v>
      </c>
    </row>
    <row r="524" spans="1:28" x14ac:dyDescent="0.2">
      <c r="A524">
        <v>3131084</v>
      </c>
      <c r="B524">
        <v>2</v>
      </c>
      <c r="C524" s="12" t="str">
        <f t="shared" si="8"/>
        <v>3131084/2</v>
      </c>
      <c r="D524" t="s">
        <v>1046</v>
      </c>
      <c r="E524" t="s">
        <v>28</v>
      </c>
      <c r="F524" t="s">
        <v>29</v>
      </c>
      <c r="G524" t="s">
        <v>30</v>
      </c>
      <c r="H524" t="s">
        <v>524</v>
      </c>
      <c r="I524">
        <v>340032</v>
      </c>
      <c r="J524" t="s">
        <v>1157</v>
      </c>
      <c r="K524" t="s">
        <v>1691</v>
      </c>
      <c r="L524" t="s">
        <v>31</v>
      </c>
      <c r="M524" t="s">
        <v>35</v>
      </c>
      <c r="N524" t="s">
        <v>33</v>
      </c>
      <c r="O524" t="s">
        <v>1623</v>
      </c>
      <c r="Q524">
        <v>5602</v>
      </c>
      <c r="R524">
        <v>0</v>
      </c>
      <c r="S524">
        <v>0</v>
      </c>
      <c r="T524">
        <v>5602</v>
      </c>
      <c r="U524" t="s">
        <v>1237</v>
      </c>
      <c r="V524" t="s">
        <v>42</v>
      </c>
      <c r="W524">
        <v>340043</v>
      </c>
      <c r="X524" t="s">
        <v>1628</v>
      </c>
      <c r="Z524" t="s">
        <v>524</v>
      </c>
      <c r="AA524" t="s">
        <v>34</v>
      </c>
      <c r="AB524" t="s">
        <v>1751</v>
      </c>
    </row>
    <row r="525" spans="1:28" x14ac:dyDescent="0.2">
      <c r="A525">
        <v>3114899</v>
      </c>
      <c r="B525">
        <v>1</v>
      </c>
      <c r="C525" s="12" t="str">
        <f t="shared" si="8"/>
        <v>3114899/1</v>
      </c>
      <c r="D525" t="s">
        <v>1047</v>
      </c>
      <c r="E525" t="s">
        <v>28</v>
      </c>
      <c r="F525" t="s">
        <v>29</v>
      </c>
      <c r="G525" t="s">
        <v>30</v>
      </c>
      <c r="H525" t="s">
        <v>524</v>
      </c>
      <c r="I525">
        <v>340032</v>
      </c>
      <c r="J525" t="s">
        <v>1157</v>
      </c>
      <c r="K525" t="s">
        <v>1690</v>
      </c>
      <c r="L525" t="s">
        <v>31</v>
      </c>
      <c r="M525" t="s">
        <v>40</v>
      </c>
      <c r="N525" t="s">
        <v>33</v>
      </c>
      <c r="O525" t="s">
        <v>1623</v>
      </c>
      <c r="Q525">
        <v>5635</v>
      </c>
      <c r="R525">
        <v>0</v>
      </c>
      <c r="S525">
        <v>0</v>
      </c>
      <c r="T525">
        <v>5635</v>
      </c>
      <c r="U525" t="s">
        <v>1191</v>
      </c>
      <c r="V525" t="s">
        <v>40</v>
      </c>
      <c r="W525">
        <v>340043</v>
      </c>
      <c r="X525" t="s">
        <v>1628</v>
      </c>
      <c r="Z525" t="s">
        <v>524</v>
      </c>
      <c r="AA525" t="s">
        <v>34</v>
      </c>
      <c r="AB525" t="s">
        <v>1751</v>
      </c>
    </row>
    <row r="526" spans="1:28" x14ac:dyDescent="0.2">
      <c r="A526">
        <v>3882438</v>
      </c>
      <c r="B526">
        <v>1</v>
      </c>
      <c r="C526" s="12" t="str">
        <f t="shared" si="8"/>
        <v>3882438/1</v>
      </c>
      <c r="D526" t="s">
        <v>1048</v>
      </c>
      <c r="E526" t="s">
        <v>28</v>
      </c>
      <c r="F526" t="s">
        <v>29</v>
      </c>
      <c r="G526" t="s">
        <v>30</v>
      </c>
      <c r="H526" t="s">
        <v>524</v>
      </c>
      <c r="I526">
        <v>340033</v>
      </c>
      <c r="J526" t="s">
        <v>1158</v>
      </c>
      <c r="K526" t="s">
        <v>1658</v>
      </c>
      <c r="L526" t="s">
        <v>31</v>
      </c>
      <c r="M526" t="s">
        <v>35</v>
      </c>
      <c r="N526" t="s">
        <v>33</v>
      </c>
      <c r="O526" t="s">
        <v>1623</v>
      </c>
      <c r="Q526">
        <v>3971</v>
      </c>
      <c r="R526">
        <v>0</v>
      </c>
      <c r="S526">
        <v>0</v>
      </c>
      <c r="T526">
        <v>3971</v>
      </c>
      <c r="U526" t="s">
        <v>1162</v>
      </c>
      <c r="V526" t="s">
        <v>35</v>
      </c>
      <c r="W526">
        <v>340042</v>
      </c>
      <c r="X526" t="s">
        <v>1632</v>
      </c>
      <c r="Z526" t="s">
        <v>524</v>
      </c>
      <c r="AB526" t="s">
        <v>1751</v>
      </c>
    </row>
    <row r="527" spans="1:28" x14ac:dyDescent="0.2">
      <c r="A527">
        <v>3208885</v>
      </c>
      <c r="B527">
        <v>1</v>
      </c>
      <c r="C527" s="12" t="str">
        <f t="shared" si="8"/>
        <v>3208885/1</v>
      </c>
      <c r="D527" t="s">
        <v>1049</v>
      </c>
      <c r="E527" t="s">
        <v>28</v>
      </c>
      <c r="F527" t="s">
        <v>29</v>
      </c>
      <c r="G527" t="s">
        <v>30</v>
      </c>
      <c r="H527" t="s">
        <v>524</v>
      </c>
      <c r="I527">
        <v>340032</v>
      </c>
      <c r="J527" t="s">
        <v>1157</v>
      </c>
      <c r="K527" t="s">
        <v>1688</v>
      </c>
      <c r="L527" t="s">
        <v>31</v>
      </c>
      <c r="M527" t="s">
        <v>1616</v>
      </c>
      <c r="N527" t="s">
        <v>33</v>
      </c>
      <c r="O527" t="s">
        <v>1623</v>
      </c>
      <c r="Q527">
        <v>5385</v>
      </c>
      <c r="R527">
        <v>0</v>
      </c>
      <c r="S527">
        <v>0</v>
      </c>
      <c r="T527">
        <v>5385</v>
      </c>
      <c r="U527" t="s">
        <v>1249</v>
      </c>
      <c r="V527" t="s">
        <v>1616</v>
      </c>
      <c r="W527">
        <v>340057</v>
      </c>
      <c r="X527" t="s">
        <v>1664</v>
      </c>
      <c r="Z527" t="s">
        <v>524</v>
      </c>
      <c r="AA527" t="s">
        <v>34</v>
      </c>
      <c r="AB527" t="s">
        <v>1751</v>
      </c>
    </row>
    <row r="528" spans="1:28" x14ac:dyDescent="0.2">
      <c r="A528">
        <v>3050440</v>
      </c>
      <c r="B528">
        <v>2</v>
      </c>
      <c r="C528" s="12" t="str">
        <f t="shared" si="8"/>
        <v>3050440/2</v>
      </c>
      <c r="D528" t="s">
        <v>1050</v>
      </c>
      <c r="E528" t="s">
        <v>28</v>
      </c>
      <c r="F528" t="s">
        <v>29</v>
      </c>
      <c r="G528" t="s">
        <v>30</v>
      </c>
      <c r="H528" t="s">
        <v>524</v>
      </c>
      <c r="I528">
        <v>340032</v>
      </c>
      <c r="J528" t="s">
        <v>1157</v>
      </c>
      <c r="K528" t="s">
        <v>1651</v>
      </c>
      <c r="L528" t="s">
        <v>31</v>
      </c>
      <c r="M528" t="s">
        <v>1619</v>
      </c>
      <c r="N528" t="s">
        <v>33</v>
      </c>
      <c r="O528" t="s">
        <v>1623</v>
      </c>
      <c r="Q528">
        <v>6390</v>
      </c>
      <c r="R528">
        <v>0</v>
      </c>
      <c r="S528">
        <v>0</v>
      </c>
      <c r="T528">
        <v>6390</v>
      </c>
      <c r="U528" t="s">
        <v>1526</v>
      </c>
      <c r="V528" t="s">
        <v>1619</v>
      </c>
      <c r="W528">
        <v>340048</v>
      </c>
      <c r="X528" t="s">
        <v>1649</v>
      </c>
      <c r="Z528" t="s">
        <v>524</v>
      </c>
      <c r="AA528" t="s">
        <v>34</v>
      </c>
      <c r="AB528" t="s">
        <v>1751</v>
      </c>
    </row>
    <row r="529" spans="1:28" x14ac:dyDescent="0.2">
      <c r="A529">
        <v>3117499</v>
      </c>
      <c r="B529">
        <v>1</v>
      </c>
      <c r="C529" s="12" t="str">
        <f t="shared" si="8"/>
        <v>3117499/1</v>
      </c>
      <c r="D529" t="s">
        <v>1051</v>
      </c>
      <c r="E529" t="s">
        <v>28</v>
      </c>
      <c r="F529" t="s">
        <v>29</v>
      </c>
      <c r="G529" t="s">
        <v>30</v>
      </c>
      <c r="H529" t="s">
        <v>524</v>
      </c>
      <c r="I529">
        <v>340032</v>
      </c>
      <c r="J529" t="s">
        <v>1157</v>
      </c>
      <c r="K529" t="s">
        <v>1720</v>
      </c>
      <c r="L529" t="s">
        <v>31</v>
      </c>
      <c r="M529" t="s">
        <v>1618</v>
      </c>
      <c r="N529" t="s">
        <v>33</v>
      </c>
      <c r="O529" t="s">
        <v>1623</v>
      </c>
      <c r="Q529">
        <v>5640</v>
      </c>
      <c r="R529">
        <v>0</v>
      </c>
      <c r="S529">
        <v>0</v>
      </c>
      <c r="T529">
        <v>5640</v>
      </c>
      <c r="U529" t="s">
        <v>1348</v>
      </c>
      <c r="V529" t="s">
        <v>1618</v>
      </c>
      <c r="W529">
        <v>340057</v>
      </c>
      <c r="X529" t="s">
        <v>1664</v>
      </c>
      <c r="Z529" t="s">
        <v>524</v>
      </c>
      <c r="AA529" t="s">
        <v>34</v>
      </c>
      <c r="AB529" t="s">
        <v>1751</v>
      </c>
    </row>
    <row r="530" spans="1:28" x14ac:dyDescent="0.2">
      <c r="A530">
        <v>3871150</v>
      </c>
      <c r="B530">
        <v>1</v>
      </c>
      <c r="C530" s="12" t="str">
        <f t="shared" si="8"/>
        <v>3871150/1</v>
      </c>
      <c r="D530" t="s">
        <v>1052</v>
      </c>
      <c r="E530" t="s">
        <v>28</v>
      </c>
      <c r="F530" t="s">
        <v>29</v>
      </c>
      <c r="G530" t="s">
        <v>30</v>
      </c>
      <c r="H530" t="s">
        <v>524</v>
      </c>
      <c r="I530">
        <v>340034</v>
      </c>
      <c r="J530" t="s">
        <v>1156</v>
      </c>
      <c r="K530" t="s">
        <v>1671</v>
      </c>
      <c r="L530" t="s">
        <v>31</v>
      </c>
      <c r="M530" t="s">
        <v>44</v>
      </c>
      <c r="N530" t="s">
        <v>33</v>
      </c>
      <c r="O530" t="s">
        <v>1623</v>
      </c>
      <c r="Q530">
        <v>4423</v>
      </c>
      <c r="R530">
        <v>0</v>
      </c>
      <c r="S530">
        <v>0</v>
      </c>
      <c r="T530">
        <v>4423</v>
      </c>
      <c r="U530" t="s">
        <v>1527</v>
      </c>
      <c r="V530" t="s">
        <v>37</v>
      </c>
      <c r="W530">
        <v>340065</v>
      </c>
      <c r="X530" t="s">
        <v>1639</v>
      </c>
      <c r="Z530" t="s">
        <v>524</v>
      </c>
      <c r="AA530" t="s">
        <v>34</v>
      </c>
      <c r="AB530" t="s">
        <v>1751</v>
      </c>
    </row>
    <row r="531" spans="1:28" x14ac:dyDescent="0.2">
      <c r="A531">
        <v>3198308</v>
      </c>
      <c r="B531">
        <v>1</v>
      </c>
      <c r="C531" s="12" t="str">
        <f t="shared" si="8"/>
        <v>3198308/1</v>
      </c>
      <c r="D531" t="s">
        <v>1053</v>
      </c>
      <c r="E531" t="s">
        <v>28</v>
      </c>
      <c r="F531" t="s">
        <v>29</v>
      </c>
      <c r="G531" t="s">
        <v>30</v>
      </c>
      <c r="H531" t="s">
        <v>524</v>
      </c>
      <c r="I531">
        <v>340032</v>
      </c>
      <c r="J531" t="s">
        <v>1157</v>
      </c>
      <c r="K531" t="s">
        <v>1670</v>
      </c>
      <c r="L531" t="s">
        <v>31</v>
      </c>
      <c r="M531" t="s">
        <v>1616</v>
      </c>
      <c r="N531" t="s">
        <v>33</v>
      </c>
      <c r="O531" t="s">
        <v>1623</v>
      </c>
      <c r="Q531">
        <v>5872</v>
      </c>
      <c r="R531">
        <v>0</v>
      </c>
      <c r="S531">
        <v>0</v>
      </c>
      <c r="T531">
        <v>5872</v>
      </c>
      <c r="U531" t="s">
        <v>1528</v>
      </c>
      <c r="V531" t="s">
        <v>43</v>
      </c>
      <c r="W531">
        <v>340043</v>
      </c>
      <c r="X531" t="s">
        <v>1628</v>
      </c>
      <c r="Z531" t="s">
        <v>524</v>
      </c>
      <c r="AA531" t="s">
        <v>34</v>
      </c>
      <c r="AB531" t="s">
        <v>1751</v>
      </c>
    </row>
    <row r="532" spans="1:28" x14ac:dyDescent="0.2">
      <c r="A532">
        <v>3044556</v>
      </c>
      <c r="B532">
        <v>1</v>
      </c>
      <c r="C532" s="12" t="str">
        <f t="shared" si="8"/>
        <v>3044556/1</v>
      </c>
      <c r="D532" t="s">
        <v>1054</v>
      </c>
      <c r="E532" t="s">
        <v>28</v>
      </c>
      <c r="F532" t="s">
        <v>29</v>
      </c>
      <c r="G532" t="s">
        <v>30</v>
      </c>
      <c r="H532" t="s">
        <v>524</v>
      </c>
      <c r="I532">
        <v>340032</v>
      </c>
      <c r="J532" t="s">
        <v>1157</v>
      </c>
      <c r="K532" t="s">
        <v>1690</v>
      </c>
      <c r="L532" t="s">
        <v>31</v>
      </c>
      <c r="M532" t="s">
        <v>1620</v>
      </c>
      <c r="N532" t="s">
        <v>33</v>
      </c>
      <c r="O532" t="s">
        <v>1623</v>
      </c>
      <c r="Q532">
        <v>9646</v>
      </c>
      <c r="R532">
        <v>0</v>
      </c>
      <c r="S532">
        <v>0</v>
      </c>
      <c r="T532">
        <v>9646</v>
      </c>
      <c r="U532" t="s">
        <v>1529</v>
      </c>
      <c r="V532" t="s">
        <v>48</v>
      </c>
      <c r="W532">
        <v>340043</v>
      </c>
      <c r="X532" t="s">
        <v>1628</v>
      </c>
      <c r="Z532" t="s">
        <v>524</v>
      </c>
      <c r="AA532" t="s">
        <v>34</v>
      </c>
      <c r="AB532" t="s">
        <v>1751</v>
      </c>
    </row>
    <row r="533" spans="1:28" x14ac:dyDescent="0.2">
      <c r="A533">
        <v>3201775</v>
      </c>
      <c r="B533">
        <v>2</v>
      </c>
      <c r="C533" s="12" t="str">
        <f t="shared" si="8"/>
        <v>3201775/2</v>
      </c>
      <c r="D533" t="s">
        <v>1055</v>
      </c>
      <c r="E533" t="s">
        <v>28</v>
      </c>
      <c r="F533" t="s">
        <v>29</v>
      </c>
      <c r="G533" t="s">
        <v>30</v>
      </c>
      <c r="H533" t="s">
        <v>524</v>
      </c>
      <c r="I533">
        <v>340033</v>
      </c>
      <c r="J533" t="s">
        <v>1158</v>
      </c>
      <c r="K533" t="s">
        <v>1629</v>
      </c>
      <c r="L533" t="s">
        <v>31</v>
      </c>
      <c r="M533" t="s">
        <v>38</v>
      </c>
      <c r="N533" t="s">
        <v>33</v>
      </c>
      <c r="O533" t="s">
        <v>1623</v>
      </c>
      <c r="Q533">
        <v>3789</v>
      </c>
      <c r="R533">
        <v>0</v>
      </c>
      <c r="S533">
        <v>0</v>
      </c>
      <c r="T533">
        <v>3789</v>
      </c>
      <c r="U533" t="s">
        <v>1530</v>
      </c>
      <c r="V533" t="s">
        <v>39</v>
      </c>
      <c r="W533">
        <v>340042</v>
      </c>
      <c r="X533" t="s">
        <v>1632</v>
      </c>
      <c r="Z533" t="s">
        <v>524</v>
      </c>
      <c r="AB533" t="s">
        <v>1751</v>
      </c>
    </row>
    <row r="534" spans="1:28" x14ac:dyDescent="0.2">
      <c r="A534">
        <v>3208214</v>
      </c>
      <c r="B534">
        <v>1</v>
      </c>
      <c r="C534" s="12" t="str">
        <f t="shared" si="8"/>
        <v>3208214/1</v>
      </c>
      <c r="D534" t="s">
        <v>1056</v>
      </c>
      <c r="E534" t="s">
        <v>28</v>
      </c>
      <c r="F534" t="s">
        <v>29</v>
      </c>
      <c r="G534" t="s">
        <v>30</v>
      </c>
      <c r="H534" t="s">
        <v>524</v>
      </c>
      <c r="I534">
        <v>340034</v>
      </c>
      <c r="J534" t="s">
        <v>1156</v>
      </c>
      <c r="K534" t="s">
        <v>1629</v>
      </c>
      <c r="L534" t="s">
        <v>31</v>
      </c>
      <c r="M534" t="s">
        <v>36</v>
      </c>
      <c r="N534" t="s">
        <v>33</v>
      </c>
      <c r="O534" t="s">
        <v>1623</v>
      </c>
      <c r="Q534">
        <v>5395</v>
      </c>
      <c r="R534">
        <v>0</v>
      </c>
      <c r="S534">
        <v>0</v>
      </c>
      <c r="T534">
        <v>5395</v>
      </c>
      <c r="U534" t="s">
        <v>1352</v>
      </c>
      <c r="V534" t="s">
        <v>35</v>
      </c>
      <c r="W534">
        <v>340061</v>
      </c>
      <c r="X534" t="s">
        <v>1635</v>
      </c>
      <c r="Z534" t="s">
        <v>524</v>
      </c>
      <c r="AA534" t="s">
        <v>34</v>
      </c>
      <c r="AB534" t="s">
        <v>1751</v>
      </c>
    </row>
    <row r="535" spans="1:28" x14ac:dyDescent="0.2">
      <c r="A535">
        <v>3881270</v>
      </c>
      <c r="B535">
        <v>1</v>
      </c>
      <c r="C535" s="12" t="str">
        <f t="shared" si="8"/>
        <v>3881270/1</v>
      </c>
      <c r="D535" t="s">
        <v>1057</v>
      </c>
      <c r="E535" t="s">
        <v>28</v>
      </c>
      <c r="F535" t="s">
        <v>29</v>
      </c>
      <c r="G535" t="s">
        <v>30</v>
      </c>
      <c r="H535" t="s">
        <v>524</v>
      </c>
      <c r="I535">
        <v>340033</v>
      </c>
      <c r="J535" t="s">
        <v>1158</v>
      </c>
      <c r="K535" t="s">
        <v>1688</v>
      </c>
      <c r="L535" t="s">
        <v>31</v>
      </c>
      <c r="M535" t="s">
        <v>35</v>
      </c>
      <c r="N535" t="s">
        <v>33</v>
      </c>
      <c r="O535" t="s">
        <v>1623</v>
      </c>
      <c r="Q535">
        <v>7287</v>
      </c>
      <c r="R535">
        <v>0</v>
      </c>
      <c r="S535">
        <v>0</v>
      </c>
      <c r="T535">
        <v>7287</v>
      </c>
      <c r="U535" t="s">
        <v>1531</v>
      </c>
      <c r="V535" t="s">
        <v>42</v>
      </c>
      <c r="W535">
        <v>340042</v>
      </c>
      <c r="X535" t="s">
        <v>1632</v>
      </c>
      <c r="Z535" t="s">
        <v>524</v>
      </c>
      <c r="AB535" t="s">
        <v>1751</v>
      </c>
    </row>
    <row r="536" spans="1:28" x14ac:dyDescent="0.2">
      <c r="A536">
        <v>3881814</v>
      </c>
      <c r="B536">
        <v>1</v>
      </c>
      <c r="C536" s="12" t="str">
        <f t="shared" si="8"/>
        <v>3881814/1</v>
      </c>
      <c r="D536" t="s">
        <v>1058</v>
      </c>
      <c r="E536" t="s">
        <v>28</v>
      </c>
      <c r="F536" t="s">
        <v>29</v>
      </c>
      <c r="G536" t="s">
        <v>30</v>
      </c>
      <c r="H536" t="s">
        <v>524</v>
      </c>
      <c r="I536">
        <v>340033</v>
      </c>
      <c r="J536" t="s">
        <v>1158</v>
      </c>
      <c r="K536" t="s">
        <v>1711</v>
      </c>
      <c r="L536" t="s">
        <v>31</v>
      </c>
      <c r="M536" t="s">
        <v>36</v>
      </c>
      <c r="N536" t="s">
        <v>33</v>
      </c>
      <c r="O536" t="s">
        <v>1623</v>
      </c>
      <c r="Q536">
        <v>3962</v>
      </c>
      <c r="R536">
        <v>0</v>
      </c>
      <c r="S536">
        <v>0</v>
      </c>
      <c r="T536">
        <v>3962</v>
      </c>
      <c r="U536" t="s">
        <v>1532</v>
      </c>
      <c r="V536" t="s">
        <v>37</v>
      </c>
      <c r="W536">
        <v>340042</v>
      </c>
      <c r="X536" t="s">
        <v>1632</v>
      </c>
      <c r="Z536" t="s">
        <v>524</v>
      </c>
      <c r="AB536" t="s">
        <v>1751</v>
      </c>
    </row>
    <row r="537" spans="1:28" x14ac:dyDescent="0.2">
      <c r="A537">
        <v>3182819</v>
      </c>
      <c r="B537">
        <v>1</v>
      </c>
      <c r="C537" s="12" t="str">
        <f t="shared" si="8"/>
        <v>3182819/1</v>
      </c>
      <c r="D537" t="s">
        <v>1059</v>
      </c>
      <c r="E537" t="s">
        <v>28</v>
      </c>
      <c r="F537" t="s">
        <v>29</v>
      </c>
      <c r="G537" t="s">
        <v>30</v>
      </c>
      <c r="H537" t="s">
        <v>524</v>
      </c>
      <c r="I537">
        <v>340032</v>
      </c>
      <c r="J537" t="s">
        <v>1157</v>
      </c>
      <c r="K537" t="s">
        <v>1696</v>
      </c>
      <c r="L537" t="s">
        <v>31</v>
      </c>
      <c r="M537" t="s">
        <v>1616</v>
      </c>
      <c r="N537" t="s">
        <v>33</v>
      </c>
      <c r="O537" t="s">
        <v>1623</v>
      </c>
      <c r="Q537">
        <v>6416</v>
      </c>
      <c r="R537">
        <v>0</v>
      </c>
      <c r="S537">
        <v>0</v>
      </c>
      <c r="T537">
        <v>6416</v>
      </c>
      <c r="U537" t="s">
        <v>1533</v>
      </c>
      <c r="V537" t="s">
        <v>43</v>
      </c>
      <c r="W537">
        <v>340043</v>
      </c>
      <c r="X537" t="s">
        <v>1628</v>
      </c>
      <c r="Z537" t="s">
        <v>524</v>
      </c>
      <c r="AA537" t="s">
        <v>34</v>
      </c>
      <c r="AB537" t="s">
        <v>1751</v>
      </c>
    </row>
    <row r="538" spans="1:28" x14ac:dyDescent="0.2">
      <c r="A538">
        <v>3114902</v>
      </c>
      <c r="B538">
        <v>1</v>
      </c>
      <c r="C538" s="12" t="str">
        <f t="shared" si="8"/>
        <v>3114902/1</v>
      </c>
      <c r="D538" t="s">
        <v>1060</v>
      </c>
      <c r="E538" t="s">
        <v>28</v>
      </c>
      <c r="F538" t="s">
        <v>29</v>
      </c>
      <c r="G538" t="s">
        <v>30</v>
      </c>
      <c r="H538" t="s">
        <v>524</v>
      </c>
      <c r="I538">
        <v>340032</v>
      </c>
      <c r="J538" t="s">
        <v>1157</v>
      </c>
      <c r="K538" t="s">
        <v>1726</v>
      </c>
      <c r="L538" t="s">
        <v>31</v>
      </c>
      <c r="M538" t="s">
        <v>40</v>
      </c>
      <c r="N538" t="s">
        <v>33</v>
      </c>
      <c r="O538" t="s">
        <v>1623</v>
      </c>
      <c r="Q538">
        <v>5633</v>
      </c>
      <c r="R538">
        <v>0</v>
      </c>
      <c r="S538">
        <v>0</v>
      </c>
      <c r="T538">
        <v>5633</v>
      </c>
      <c r="U538" t="s">
        <v>1164</v>
      </c>
      <c r="V538" t="s">
        <v>40</v>
      </c>
      <c r="W538">
        <v>340043</v>
      </c>
      <c r="X538" t="s">
        <v>1628</v>
      </c>
      <c r="Z538" t="s">
        <v>524</v>
      </c>
      <c r="AA538" t="s">
        <v>34</v>
      </c>
      <c r="AB538" t="s">
        <v>1751</v>
      </c>
    </row>
    <row r="539" spans="1:28" x14ac:dyDescent="0.2">
      <c r="A539">
        <v>3882446</v>
      </c>
      <c r="B539">
        <v>1</v>
      </c>
      <c r="C539" s="12" t="str">
        <f t="shared" si="8"/>
        <v>3882446/1</v>
      </c>
      <c r="D539" t="s">
        <v>1061</v>
      </c>
      <c r="E539" t="s">
        <v>28</v>
      </c>
      <c r="F539" t="s">
        <v>29</v>
      </c>
      <c r="G539" t="s">
        <v>30</v>
      </c>
      <c r="H539" t="s">
        <v>524</v>
      </c>
      <c r="I539">
        <v>340033</v>
      </c>
      <c r="J539" t="s">
        <v>1158</v>
      </c>
      <c r="K539" t="s">
        <v>1704</v>
      </c>
      <c r="L539" t="s">
        <v>31</v>
      </c>
      <c r="M539" t="s">
        <v>35</v>
      </c>
      <c r="N539" t="s">
        <v>33</v>
      </c>
      <c r="O539" t="s">
        <v>1623</v>
      </c>
      <c r="Q539">
        <v>3971</v>
      </c>
      <c r="R539">
        <v>0</v>
      </c>
      <c r="S539">
        <v>0</v>
      </c>
      <c r="T539">
        <v>3971</v>
      </c>
      <c r="U539" t="s">
        <v>1162</v>
      </c>
      <c r="V539" t="s">
        <v>35</v>
      </c>
      <c r="W539">
        <v>340042</v>
      </c>
      <c r="X539" t="s">
        <v>1632</v>
      </c>
      <c r="Z539" t="s">
        <v>524</v>
      </c>
      <c r="AB539" t="s">
        <v>1751</v>
      </c>
    </row>
    <row r="540" spans="1:28" x14ac:dyDescent="0.2">
      <c r="A540">
        <v>3125823</v>
      </c>
      <c r="B540">
        <v>1</v>
      </c>
      <c r="C540" s="12" t="str">
        <f t="shared" si="8"/>
        <v>3125823/1</v>
      </c>
      <c r="D540" t="s">
        <v>1062</v>
      </c>
      <c r="E540" t="s">
        <v>28</v>
      </c>
      <c r="F540" t="s">
        <v>29</v>
      </c>
      <c r="G540" t="s">
        <v>30</v>
      </c>
      <c r="H540" t="s">
        <v>524</v>
      </c>
      <c r="I540">
        <v>340032</v>
      </c>
      <c r="J540" t="s">
        <v>1157</v>
      </c>
      <c r="K540" t="s">
        <v>1625</v>
      </c>
      <c r="L540" t="s">
        <v>31</v>
      </c>
      <c r="M540" t="s">
        <v>40</v>
      </c>
      <c r="N540" t="s">
        <v>33</v>
      </c>
      <c r="O540" t="s">
        <v>1623</v>
      </c>
      <c r="Q540">
        <v>5609</v>
      </c>
      <c r="R540">
        <v>0</v>
      </c>
      <c r="S540">
        <v>0</v>
      </c>
      <c r="T540">
        <v>5609</v>
      </c>
      <c r="U540" t="s">
        <v>1299</v>
      </c>
      <c r="V540" t="s">
        <v>40</v>
      </c>
      <c r="W540">
        <v>340046</v>
      </c>
      <c r="X540" t="s">
        <v>1626</v>
      </c>
      <c r="Z540" t="s">
        <v>524</v>
      </c>
      <c r="AA540" t="s">
        <v>34</v>
      </c>
      <c r="AB540" t="s">
        <v>1751</v>
      </c>
    </row>
    <row r="541" spans="1:28" x14ac:dyDescent="0.2">
      <c r="A541">
        <v>3119327</v>
      </c>
      <c r="B541">
        <v>1</v>
      </c>
      <c r="C541" s="12" t="str">
        <f t="shared" si="8"/>
        <v>3119327/1</v>
      </c>
      <c r="D541" t="s">
        <v>1063</v>
      </c>
      <c r="E541" t="s">
        <v>28</v>
      </c>
      <c r="F541" t="s">
        <v>29</v>
      </c>
      <c r="G541" t="s">
        <v>30</v>
      </c>
      <c r="H541" t="s">
        <v>524</v>
      </c>
      <c r="I541">
        <v>340032</v>
      </c>
      <c r="J541" t="s">
        <v>1157</v>
      </c>
      <c r="K541" t="s">
        <v>1651</v>
      </c>
      <c r="L541" t="s">
        <v>31</v>
      </c>
      <c r="M541" t="s">
        <v>1619</v>
      </c>
      <c r="N541" t="s">
        <v>33</v>
      </c>
      <c r="O541" t="s">
        <v>1623</v>
      </c>
      <c r="Q541">
        <v>5628</v>
      </c>
      <c r="R541">
        <v>0</v>
      </c>
      <c r="S541">
        <v>0</v>
      </c>
      <c r="T541">
        <v>5628</v>
      </c>
      <c r="U541" t="s">
        <v>1291</v>
      </c>
      <c r="V541" t="s">
        <v>1619</v>
      </c>
      <c r="W541">
        <v>340048</v>
      </c>
      <c r="X541" t="s">
        <v>1649</v>
      </c>
      <c r="Z541" t="s">
        <v>524</v>
      </c>
      <c r="AA541" t="s">
        <v>34</v>
      </c>
      <c r="AB541" t="s">
        <v>1751</v>
      </c>
    </row>
    <row r="542" spans="1:28" x14ac:dyDescent="0.2">
      <c r="A542">
        <v>3726320</v>
      </c>
      <c r="B542">
        <v>1</v>
      </c>
      <c r="C542" s="12" t="str">
        <f t="shared" si="8"/>
        <v>3726320/1</v>
      </c>
      <c r="D542" t="s">
        <v>1064</v>
      </c>
      <c r="E542" t="s">
        <v>28</v>
      </c>
      <c r="F542" t="s">
        <v>29</v>
      </c>
      <c r="G542" t="s">
        <v>30</v>
      </c>
      <c r="H542" t="s">
        <v>524</v>
      </c>
      <c r="I542">
        <v>340034</v>
      </c>
      <c r="J542" t="s">
        <v>1156</v>
      </c>
      <c r="K542" t="s">
        <v>1660</v>
      </c>
      <c r="L542" t="s">
        <v>31</v>
      </c>
      <c r="M542" t="s">
        <v>44</v>
      </c>
      <c r="N542" t="s">
        <v>1689</v>
      </c>
      <c r="O542" t="s">
        <v>1623</v>
      </c>
      <c r="Q542">
        <v>4487</v>
      </c>
      <c r="R542">
        <v>0</v>
      </c>
      <c r="S542">
        <v>0</v>
      </c>
      <c r="T542">
        <v>4487</v>
      </c>
      <c r="U542" t="s">
        <v>1375</v>
      </c>
      <c r="V542" t="s">
        <v>37</v>
      </c>
      <c r="W542">
        <v>340061</v>
      </c>
      <c r="X542" t="s">
        <v>1635</v>
      </c>
      <c r="Z542" t="s">
        <v>524</v>
      </c>
      <c r="AA542" t="s">
        <v>34</v>
      </c>
      <c r="AB542" t="s">
        <v>1751</v>
      </c>
    </row>
    <row r="543" spans="1:28" x14ac:dyDescent="0.2">
      <c r="A543">
        <v>3124185</v>
      </c>
      <c r="B543">
        <v>1</v>
      </c>
      <c r="C543" s="12" t="str">
        <f t="shared" si="8"/>
        <v>3124185/1</v>
      </c>
      <c r="D543" t="s">
        <v>1065</v>
      </c>
      <c r="E543" t="s">
        <v>28</v>
      </c>
      <c r="F543" t="s">
        <v>29</v>
      </c>
      <c r="G543" t="s">
        <v>30</v>
      </c>
      <c r="H543" t="s">
        <v>524</v>
      </c>
      <c r="I543">
        <v>340032</v>
      </c>
      <c r="J543" t="s">
        <v>1157</v>
      </c>
      <c r="K543" t="s">
        <v>1629</v>
      </c>
      <c r="L543" t="s">
        <v>31</v>
      </c>
      <c r="M543" t="s">
        <v>1619</v>
      </c>
      <c r="N543" t="s">
        <v>33</v>
      </c>
      <c r="O543" t="s">
        <v>1623</v>
      </c>
      <c r="Q543">
        <v>5626</v>
      </c>
      <c r="R543">
        <v>0</v>
      </c>
      <c r="S543">
        <v>0</v>
      </c>
      <c r="T543">
        <v>5626</v>
      </c>
      <c r="U543" t="s">
        <v>1525</v>
      </c>
      <c r="V543" t="s">
        <v>1619</v>
      </c>
      <c r="W543">
        <v>340043</v>
      </c>
      <c r="X543" t="s">
        <v>1628</v>
      </c>
      <c r="Z543" t="s">
        <v>524</v>
      </c>
      <c r="AA543" t="s">
        <v>34</v>
      </c>
      <c r="AB543" t="s">
        <v>1751</v>
      </c>
    </row>
    <row r="544" spans="1:28" x14ac:dyDescent="0.2">
      <c r="A544">
        <v>2934973</v>
      </c>
      <c r="B544">
        <v>2</v>
      </c>
      <c r="C544" s="12" t="str">
        <f t="shared" si="8"/>
        <v>2934973/2</v>
      </c>
      <c r="D544" t="s">
        <v>1066</v>
      </c>
      <c r="E544" t="s">
        <v>28</v>
      </c>
      <c r="F544" t="s">
        <v>29</v>
      </c>
      <c r="G544" t="s">
        <v>30</v>
      </c>
      <c r="H544" t="s">
        <v>524</v>
      </c>
      <c r="I544">
        <v>340034</v>
      </c>
      <c r="J544" t="s">
        <v>1156</v>
      </c>
      <c r="K544" t="s">
        <v>1674</v>
      </c>
      <c r="L544" t="s">
        <v>31</v>
      </c>
      <c r="M544" t="s">
        <v>36</v>
      </c>
      <c r="N544" t="s">
        <v>33</v>
      </c>
      <c r="O544" t="s">
        <v>1623</v>
      </c>
      <c r="Q544">
        <v>9381</v>
      </c>
      <c r="R544">
        <v>0</v>
      </c>
      <c r="S544">
        <v>0</v>
      </c>
      <c r="T544">
        <v>9381</v>
      </c>
      <c r="U544" t="s">
        <v>1534</v>
      </c>
      <c r="V544" t="s">
        <v>35</v>
      </c>
      <c r="W544">
        <v>340061</v>
      </c>
      <c r="X544" t="s">
        <v>1635</v>
      </c>
      <c r="Z544" t="s">
        <v>524</v>
      </c>
      <c r="AA544" t="s">
        <v>34</v>
      </c>
      <c r="AB544" t="s">
        <v>1751</v>
      </c>
    </row>
    <row r="545" spans="1:28" x14ac:dyDescent="0.2">
      <c r="A545">
        <v>3882284</v>
      </c>
      <c r="B545">
        <v>1</v>
      </c>
      <c r="C545" s="12" t="str">
        <f t="shared" si="8"/>
        <v>3882284/1</v>
      </c>
      <c r="D545" t="s">
        <v>1067</v>
      </c>
      <c r="E545" t="s">
        <v>28</v>
      </c>
      <c r="F545" t="s">
        <v>29</v>
      </c>
      <c r="G545" t="s">
        <v>30</v>
      </c>
      <c r="H545" t="s">
        <v>524</v>
      </c>
      <c r="I545">
        <v>340033</v>
      </c>
      <c r="J545" t="s">
        <v>1158</v>
      </c>
      <c r="K545" t="s">
        <v>1629</v>
      </c>
      <c r="L545" t="s">
        <v>31</v>
      </c>
      <c r="M545" t="s">
        <v>38</v>
      </c>
      <c r="N545" t="s">
        <v>33</v>
      </c>
      <c r="O545" t="s">
        <v>1623</v>
      </c>
      <c r="Q545">
        <v>3971</v>
      </c>
      <c r="R545">
        <v>0</v>
      </c>
      <c r="S545">
        <v>0</v>
      </c>
      <c r="T545">
        <v>3971</v>
      </c>
      <c r="U545" t="s">
        <v>1162</v>
      </c>
      <c r="V545" t="s">
        <v>39</v>
      </c>
      <c r="W545">
        <v>340042</v>
      </c>
      <c r="X545" t="s">
        <v>1632</v>
      </c>
      <c r="Z545" t="s">
        <v>524</v>
      </c>
      <c r="AB545" t="s">
        <v>1751</v>
      </c>
    </row>
    <row r="546" spans="1:28" x14ac:dyDescent="0.2">
      <c r="A546">
        <v>3050807</v>
      </c>
      <c r="B546">
        <v>2</v>
      </c>
      <c r="C546" s="12" t="str">
        <f t="shared" si="8"/>
        <v>3050807/2</v>
      </c>
      <c r="D546" t="s">
        <v>1068</v>
      </c>
      <c r="E546" t="s">
        <v>28</v>
      </c>
      <c r="F546" t="s">
        <v>29</v>
      </c>
      <c r="G546" t="s">
        <v>30</v>
      </c>
      <c r="H546" t="s">
        <v>524</v>
      </c>
      <c r="I546">
        <v>340032</v>
      </c>
      <c r="J546" t="s">
        <v>1157</v>
      </c>
      <c r="K546" t="s">
        <v>1685</v>
      </c>
      <c r="L546" t="s">
        <v>31</v>
      </c>
      <c r="M546" t="s">
        <v>35</v>
      </c>
      <c r="N546" t="s">
        <v>33</v>
      </c>
      <c r="O546" t="s">
        <v>1623</v>
      </c>
      <c r="Q546">
        <v>5603</v>
      </c>
      <c r="R546">
        <v>0</v>
      </c>
      <c r="S546">
        <v>0</v>
      </c>
      <c r="T546">
        <v>5603</v>
      </c>
      <c r="U546" t="s">
        <v>1535</v>
      </c>
      <c r="V546" t="s">
        <v>42</v>
      </c>
      <c r="W546">
        <v>340048</v>
      </c>
      <c r="X546" t="s">
        <v>1649</v>
      </c>
      <c r="Z546" t="s">
        <v>524</v>
      </c>
      <c r="AA546" t="s">
        <v>34</v>
      </c>
      <c r="AB546" t="s">
        <v>1751</v>
      </c>
    </row>
    <row r="547" spans="1:28" x14ac:dyDescent="0.2">
      <c r="A547">
        <v>3882306</v>
      </c>
      <c r="B547">
        <v>1</v>
      </c>
      <c r="C547" s="12" t="str">
        <f t="shared" si="8"/>
        <v>3882306/1</v>
      </c>
      <c r="D547" t="s">
        <v>1069</v>
      </c>
      <c r="E547" t="s">
        <v>28</v>
      </c>
      <c r="F547" t="s">
        <v>29</v>
      </c>
      <c r="G547" t="s">
        <v>30</v>
      </c>
      <c r="H547" t="s">
        <v>524</v>
      </c>
      <c r="I547">
        <v>340033</v>
      </c>
      <c r="J547" t="s">
        <v>1158</v>
      </c>
      <c r="K547" t="s">
        <v>1629</v>
      </c>
      <c r="L547" t="s">
        <v>31</v>
      </c>
      <c r="M547" t="s">
        <v>44</v>
      </c>
      <c r="N547" t="s">
        <v>33</v>
      </c>
      <c r="O547" t="s">
        <v>1623</v>
      </c>
      <c r="Q547">
        <v>4517</v>
      </c>
      <c r="R547">
        <v>0</v>
      </c>
      <c r="S547">
        <v>0</v>
      </c>
      <c r="T547">
        <v>4517</v>
      </c>
      <c r="U547" t="s">
        <v>1536</v>
      </c>
      <c r="V547" t="s">
        <v>37</v>
      </c>
      <c r="W547">
        <v>340042</v>
      </c>
      <c r="X547" t="s">
        <v>1632</v>
      </c>
      <c r="Z547" t="s">
        <v>524</v>
      </c>
      <c r="AB547" t="s">
        <v>1751</v>
      </c>
    </row>
    <row r="548" spans="1:28" x14ac:dyDescent="0.2">
      <c r="A548">
        <v>3123804</v>
      </c>
      <c r="B548">
        <v>2</v>
      </c>
      <c r="C548" s="12" t="str">
        <f t="shared" si="8"/>
        <v>3123804/2</v>
      </c>
      <c r="D548" t="s">
        <v>1070</v>
      </c>
      <c r="E548" t="s">
        <v>28</v>
      </c>
      <c r="F548" t="s">
        <v>29</v>
      </c>
      <c r="G548" t="s">
        <v>30</v>
      </c>
      <c r="H548" t="s">
        <v>524</v>
      </c>
      <c r="I548">
        <v>340032</v>
      </c>
      <c r="J548" t="s">
        <v>1157</v>
      </c>
      <c r="K548" t="s">
        <v>1677</v>
      </c>
      <c r="L548" t="s">
        <v>31</v>
      </c>
      <c r="M548" t="s">
        <v>44</v>
      </c>
      <c r="N548" t="s">
        <v>33</v>
      </c>
      <c r="O548" t="s">
        <v>1623</v>
      </c>
      <c r="Q548">
        <v>4877</v>
      </c>
      <c r="R548">
        <v>0</v>
      </c>
      <c r="S548">
        <v>0</v>
      </c>
      <c r="T548">
        <v>4877</v>
      </c>
      <c r="U548" t="s">
        <v>1537</v>
      </c>
      <c r="V548" t="s">
        <v>37</v>
      </c>
      <c r="W548">
        <v>340043</v>
      </c>
      <c r="X548" t="s">
        <v>1628</v>
      </c>
      <c r="Z548" t="s">
        <v>524</v>
      </c>
      <c r="AA548" t="s">
        <v>34</v>
      </c>
      <c r="AB548" t="s">
        <v>1751</v>
      </c>
    </row>
    <row r="549" spans="1:28" x14ac:dyDescent="0.2">
      <c r="A549">
        <v>3882845</v>
      </c>
      <c r="B549">
        <v>1</v>
      </c>
      <c r="C549" s="12" t="str">
        <f t="shared" si="8"/>
        <v>3882845/1</v>
      </c>
      <c r="D549" t="s">
        <v>1071</v>
      </c>
      <c r="E549" t="s">
        <v>28</v>
      </c>
      <c r="F549" t="s">
        <v>29</v>
      </c>
      <c r="G549" t="s">
        <v>30</v>
      </c>
      <c r="H549" t="s">
        <v>524</v>
      </c>
      <c r="I549">
        <v>340033</v>
      </c>
      <c r="J549" t="s">
        <v>1158</v>
      </c>
      <c r="K549" t="s">
        <v>1671</v>
      </c>
      <c r="L549" t="s">
        <v>31</v>
      </c>
      <c r="M549" t="s">
        <v>38</v>
      </c>
      <c r="N549" t="s">
        <v>33</v>
      </c>
      <c r="O549" t="s">
        <v>1623</v>
      </c>
      <c r="Q549">
        <v>3971</v>
      </c>
      <c r="R549">
        <v>0</v>
      </c>
      <c r="S549">
        <v>0</v>
      </c>
      <c r="T549">
        <v>3971</v>
      </c>
      <c r="U549" t="s">
        <v>1162</v>
      </c>
      <c r="V549" t="s">
        <v>39</v>
      </c>
      <c r="W549">
        <v>340042</v>
      </c>
      <c r="X549" t="s">
        <v>1632</v>
      </c>
      <c r="Z549" t="s">
        <v>524</v>
      </c>
      <c r="AB549" t="s">
        <v>1751</v>
      </c>
    </row>
    <row r="550" spans="1:28" x14ac:dyDescent="0.2">
      <c r="A550">
        <v>3117901</v>
      </c>
      <c r="B550">
        <v>1</v>
      </c>
      <c r="C550" s="12" t="str">
        <f t="shared" si="8"/>
        <v>3117901/1</v>
      </c>
      <c r="D550" t="s">
        <v>1072</v>
      </c>
      <c r="E550" t="s">
        <v>28</v>
      </c>
      <c r="F550" t="s">
        <v>29</v>
      </c>
      <c r="G550" t="s">
        <v>30</v>
      </c>
      <c r="H550" t="s">
        <v>524</v>
      </c>
      <c r="I550">
        <v>340034</v>
      </c>
      <c r="J550" t="s">
        <v>1156</v>
      </c>
      <c r="K550" t="s">
        <v>1648</v>
      </c>
      <c r="L550" t="s">
        <v>31</v>
      </c>
      <c r="M550" t="s">
        <v>1618</v>
      </c>
      <c r="N550" t="s">
        <v>33</v>
      </c>
      <c r="O550" t="s">
        <v>1623</v>
      </c>
      <c r="Q550">
        <v>5630</v>
      </c>
      <c r="R550">
        <v>0</v>
      </c>
      <c r="S550">
        <v>0</v>
      </c>
      <c r="T550">
        <v>5630</v>
      </c>
      <c r="U550" t="s">
        <v>1172</v>
      </c>
      <c r="V550" t="s">
        <v>1618</v>
      </c>
      <c r="W550">
        <v>340061</v>
      </c>
      <c r="X550" t="s">
        <v>1635</v>
      </c>
      <c r="Z550" t="s">
        <v>524</v>
      </c>
      <c r="AA550" t="s">
        <v>34</v>
      </c>
      <c r="AB550" t="s">
        <v>1751</v>
      </c>
    </row>
    <row r="551" spans="1:28" x14ac:dyDescent="0.2">
      <c r="A551">
        <v>3604055</v>
      </c>
      <c r="B551">
        <v>2</v>
      </c>
      <c r="C551" s="12" t="str">
        <f t="shared" si="8"/>
        <v>3604055/2</v>
      </c>
      <c r="D551" t="s">
        <v>1073</v>
      </c>
      <c r="E551" t="s">
        <v>28</v>
      </c>
      <c r="F551" t="s">
        <v>29</v>
      </c>
      <c r="G551" t="s">
        <v>30</v>
      </c>
      <c r="H551" t="s">
        <v>524</v>
      </c>
      <c r="I551">
        <v>340033</v>
      </c>
      <c r="J551" t="s">
        <v>1158</v>
      </c>
      <c r="K551" t="s">
        <v>1690</v>
      </c>
      <c r="L551" t="s">
        <v>31</v>
      </c>
      <c r="M551" t="s">
        <v>35</v>
      </c>
      <c r="N551" t="s">
        <v>33</v>
      </c>
      <c r="O551" t="s">
        <v>1623</v>
      </c>
      <c r="Q551">
        <v>4817</v>
      </c>
      <c r="R551">
        <v>0</v>
      </c>
      <c r="S551">
        <v>0</v>
      </c>
      <c r="T551">
        <v>4817</v>
      </c>
      <c r="U551" t="s">
        <v>1538</v>
      </c>
      <c r="V551" t="s">
        <v>32</v>
      </c>
      <c r="W551">
        <v>340042</v>
      </c>
      <c r="X551" t="s">
        <v>1632</v>
      </c>
      <c r="Z551" t="s">
        <v>524</v>
      </c>
      <c r="AB551" t="s">
        <v>1751</v>
      </c>
    </row>
    <row r="552" spans="1:28" x14ac:dyDescent="0.2">
      <c r="A552">
        <v>2637065</v>
      </c>
      <c r="B552">
        <v>3</v>
      </c>
      <c r="C552" s="12" t="str">
        <f t="shared" si="8"/>
        <v>2637065/3</v>
      </c>
      <c r="D552" t="s">
        <v>1074</v>
      </c>
      <c r="E552" t="s">
        <v>28</v>
      </c>
      <c r="F552" t="s">
        <v>29</v>
      </c>
      <c r="G552" t="s">
        <v>30</v>
      </c>
      <c r="H552" t="s">
        <v>524</v>
      </c>
      <c r="I552">
        <v>340034</v>
      </c>
      <c r="J552" t="s">
        <v>1156</v>
      </c>
      <c r="K552" t="s">
        <v>1674</v>
      </c>
      <c r="L552" t="s">
        <v>31</v>
      </c>
      <c r="M552" t="s">
        <v>1618</v>
      </c>
      <c r="N552" t="s">
        <v>33</v>
      </c>
      <c r="O552" t="s">
        <v>1623</v>
      </c>
      <c r="Q552">
        <v>8045</v>
      </c>
      <c r="R552">
        <v>0</v>
      </c>
      <c r="S552">
        <v>0</v>
      </c>
      <c r="T552">
        <v>8045</v>
      </c>
      <c r="U552" t="s">
        <v>1539</v>
      </c>
      <c r="V552" t="s">
        <v>1618</v>
      </c>
      <c r="W552">
        <v>340061</v>
      </c>
      <c r="X552" t="s">
        <v>1635</v>
      </c>
      <c r="Z552" t="s">
        <v>524</v>
      </c>
      <c r="AA552" t="s">
        <v>34</v>
      </c>
      <c r="AB552" t="s">
        <v>1751</v>
      </c>
    </row>
    <row r="553" spans="1:28" x14ac:dyDescent="0.2">
      <c r="A553">
        <v>3197794</v>
      </c>
      <c r="B553">
        <v>1</v>
      </c>
      <c r="C553" s="12" t="str">
        <f t="shared" si="8"/>
        <v>3197794/1</v>
      </c>
      <c r="D553" t="s">
        <v>1075</v>
      </c>
      <c r="E553" t="s">
        <v>28</v>
      </c>
      <c r="F553" t="s">
        <v>29</v>
      </c>
      <c r="G553" t="s">
        <v>30</v>
      </c>
      <c r="H553" t="s">
        <v>524</v>
      </c>
      <c r="I553">
        <v>340034</v>
      </c>
      <c r="J553" t="s">
        <v>1156</v>
      </c>
      <c r="K553" t="s">
        <v>1691</v>
      </c>
      <c r="L553" t="s">
        <v>31</v>
      </c>
      <c r="M553" t="s">
        <v>43</v>
      </c>
      <c r="N553" t="s">
        <v>33</v>
      </c>
      <c r="O553" t="s">
        <v>1623</v>
      </c>
      <c r="Q553">
        <v>5476</v>
      </c>
      <c r="R553">
        <v>0</v>
      </c>
      <c r="S553">
        <v>0</v>
      </c>
      <c r="T553">
        <v>5476</v>
      </c>
      <c r="U553" t="s">
        <v>62</v>
      </c>
      <c r="V553" t="s">
        <v>1619</v>
      </c>
      <c r="W553">
        <v>340061</v>
      </c>
      <c r="X553" t="s">
        <v>1635</v>
      </c>
      <c r="Z553" t="s">
        <v>524</v>
      </c>
      <c r="AA553" t="s">
        <v>34</v>
      </c>
      <c r="AB553" t="s">
        <v>1751</v>
      </c>
    </row>
    <row r="554" spans="1:28" x14ac:dyDescent="0.2">
      <c r="A554">
        <v>3029425</v>
      </c>
      <c r="B554">
        <v>1</v>
      </c>
      <c r="C554" s="12" t="str">
        <f t="shared" si="8"/>
        <v>3029425/1</v>
      </c>
      <c r="D554" t="s">
        <v>1076</v>
      </c>
      <c r="E554" t="s">
        <v>47</v>
      </c>
      <c r="F554" t="s">
        <v>29</v>
      </c>
      <c r="G554" t="s">
        <v>30</v>
      </c>
      <c r="H554" t="s">
        <v>524</v>
      </c>
      <c r="I554">
        <v>340032</v>
      </c>
      <c r="J554" t="s">
        <v>1157</v>
      </c>
      <c r="K554" t="s">
        <v>1663</v>
      </c>
      <c r="L554" t="s">
        <v>31</v>
      </c>
      <c r="M554" t="s">
        <v>1619</v>
      </c>
      <c r="N554" t="s">
        <v>33</v>
      </c>
      <c r="O554" t="s">
        <v>1623</v>
      </c>
      <c r="Q554">
        <v>7954</v>
      </c>
      <c r="R554">
        <v>0</v>
      </c>
      <c r="S554">
        <v>0</v>
      </c>
      <c r="T554">
        <v>7954</v>
      </c>
      <c r="U554" t="s">
        <v>1743</v>
      </c>
      <c r="V554" t="s">
        <v>1619</v>
      </c>
      <c r="W554">
        <v>340043</v>
      </c>
      <c r="X554" t="s">
        <v>1628</v>
      </c>
      <c r="Z554" t="s">
        <v>524</v>
      </c>
      <c r="AA554" t="s">
        <v>1752</v>
      </c>
      <c r="AB554" t="s">
        <v>1751</v>
      </c>
    </row>
    <row r="555" spans="1:28" x14ac:dyDescent="0.2">
      <c r="A555">
        <v>3124851</v>
      </c>
      <c r="B555">
        <v>1</v>
      </c>
      <c r="C555" s="12" t="str">
        <f t="shared" si="8"/>
        <v>3124851/1</v>
      </c>
      <c r="D555" t="s">
        <v>1077</v>
      </c>
      <c r="E555" t="s">
        <v>28</v>
      </c>
      <c r="F555" t="s">
        <v>29</v>
      </c>
      <c r="G555" t="s">
        <v>30</v>
      </c>
      <c r="H555" t="s">
        <v>524</v>
      </c>
      <c r="I555">
        <v>340034</v>
      </c>
      <c r="J555" t="s">
        <v>1156</v>
      </c>
      <c r="K555" t="s">
        <v>1625</v>
      </c>
      <c r="L555" t="s">
        <v>31</v>
      </c>
      <c r="M555" t="s">
        <v>1619</v>
      </c>
      <c r="N555" t="s">
        <v>33</v>
      </c>
      <c r="O555" t="s">
        <v>1623</v>
      </c>
      <c r="Q555">
        <v>5623</v>
      </c>
      <c r="R555">
        <v>0</v>
      </c>
      <c r="S555">
        <v>0</v>
      </c>
      <c r="T555">
        <v>5623</v>
      </c>
      <c r="U555" t="s">
        <v>1305</v>
      </c>
      <c r="V555" t="s">
        <v>1619</v>
      </c>
      <c r="W555">
        <v>340062</v>
      </c>
      <c r="X555" t="s">
        <v>1707</v>
      </c>
      <c r="Z555" t="s">
        <v>524</v>
      </c>
      <c r="AA555" t="s">
        <v>34</v>
      </c>
      <c r="AB555" t="s">
        <v>1751</v>
      </c>
    </row>
    <row r="556" spans="1:28" x14ac:dyDescent="0.2">
      <c r="A556">
        <v>3114929</v>
      </c>
      <c r="B556">
        <v>1</v>
      </c>
      <c r="C556" s="12" t="str">
        <f t="shared" si="8"/>
        <v>3114929/1</v>
      </c>
      <c r="D556" t="s">
        <v>1078</v>
      </c>
      <c r="E556" t="s">
        <v>28</v>
      </c>
      <c r="F556" t="s">
        <v>29</v>
      </c>
      <c r="G556" t="s">
        <v>30</v>
      </c>
      <c r="H556" t="s">
        <v>524</v>
      </c>
      <c r="I556">
        <v>340032</v>
      </c>
      <c r="J556" t="s">
        <v>1157</v>
      </c>
      <c r="K556" t="s">
        <v>1629</v>
      </c>
      <c r="L556" t="s">
        <v>31</v>
      </c>
      <c r="M556" t="s">
        <v>40</v>
      </c>
      <c r="N556" t="s">
        <v>33</v>
      </c>
      <c r="O556" t="s">
        <v>1623</v>
      </c>
      <c r="Q556">
        <v>7978</v>
      </c>
      <c r="R556">
        <v>0</v>
      </c>
      <c r="S556">
        <v>0</v>
      </c>
      <c r="T556">
        <v>7978</v>
      </c>
      <c r="U556" t="s">
        <v>1541</v>
      </c>
      <c r="V556" t="s">
        <v>40</v>
      </c>
      <c r="W556">
        <v>340043</v>
      </c>
      <c r="X556" t="s">
        <v>1628</v>
      </c>
      <c r="Z556" t="s">
        <v>524</v>
      </c>
      <c r="AA556" t="s">
        <v>34</v>
      </c>
      <c r="AB556" t="s">
        <v>1751</v>
      </c>
    </row>
    <row r="557" spans="1:28" x14ac:dyDescent="0.2">
      <c r="A557">
        <v>3031330</v>
      </c>
      <c r="B557">
        <v>1</v>
      </c>
      <c r="C557" s="12" t="str">
        <f t="shared" si="8"/>
        <v>3031330/1</v>
      </c>
      <c r="D557" t="s">
        <v>1079</v>
      </c>
      <c r="E557" t="s">
        <v>1744</v>
      </c>
      <c r="F557" t="s">
        <v>29</v>
      </c>
      <c r="G557" t="s">
        <v>30</v>
      </c>
      <c r="H557" t="s">
        <v>524</v>
      </c>
      <c r="I557">
        <v>340032</v>
      </c>
      <c r="J557" t="s">
        <v>1157</v>
      </c>
      <c r="K557" t="s">
        <v>1745</v>
      </c>
      <c r="L557" t="s">
        <v>31</v>
      </c>
      <c r="M557" t="s">
        <v>42</v>
      </c>
      <c r="N557" t="s">
        <v>33</v>
      </c>
      <c r="O557" t="s">
        <v>1623</v>
      </c>
      <c r="Q557">
        <v>12138</v>
      </c>
      <c r="R557">
        <v>0</v>
      </c>
      <c r="S557">
        <v>0</v>
      </c>
      <c r="T557">
        <v>12138</v>
      </c>
      <c r="U557" t="s">
        <v>1542</v>
      </c>
      <c r="V557" t="s">
        <v>1616</v>
      </c>
      <c r="W557">
        <v>340048</v>
      </c>
      <c r="X557" t="s">
        <v>1649</v>
      </c>
      <c r="Z557" t="s">
        <v>524</v>
      </c>
      <c r="AA557" t="s">
        <v>1752</v>
      </c>
      <c r="AB557" t="s">
        <v>1751</v>
      </c>
    </row>
    <row r="558" spans="1:28" x14ac:dyDescent="0.2">
      <c r="A558">
        <v>3871320</v>
      </c>
      <c r="B558">
        <v>2</v>
      </c>
      <c r="C558" s="12" t="str">
        <f t="shared" si="8"/>
        <v>3871320/2</v>
      </c>
      <c r="D558" t="s">
        <v>1080</v>
      </c>
      <c r="E558" t="s">
        <v>28</v>
      </c>
      <c r="F558" t="s">
        <v>29</v>
      </c>
      <c r="G558" t="s">
        <v>30</v>
      </c>
      <c r="H558" t="s">
        <v>524</v>
      </c>
      <c r="I558">
        <v>340032</v>
      </c>
      <c r="J558" t="s">
        <v>1157</v>
      </c>
      <c r="K558" t="s">
        <v>1645</v>
      </c>
      <c r="L558" t="s">
        <v>31</v>
      </c>
      <c r="M558" t="s">
        <v>35</v>
      </c>
      <c r="N558" t="s">
        <v>33</v>
      </c>
      <c r="O558" t="s">
        <v>1623</v>
      </c>
      <c r="Q558">
        <v>3934</v>
      </c>
      <c r="R558">
        <v>0</v>
      </c>
      <c r="S558">
        <v>0</v>
      </c>
      <c r="T558">
        <v>3934</v>
      </c>
      <c r="U558" t="s">
        <v>63</v>
      </c>
      <c r="V558" t="s">
        <v>35</v>
      </c>
      <c r="W558">
        <v>340050</v>
      </c>
      <c r="X558" t="s">
        <v>1640</v>
      </c>
      <c r="Z558" t="s">
        <v>524</v>
      </c>
      <c r="AA558" t="s">
        <v>34</v>
      </c>
      <c r="AB558" t="s">
        <v>1751</v>
      </c>
    </row>
    <row r="559" spans="1:28" x14ac:dyDescent="0.2">
      <c r="A559">
        <v>4439325</v>
      </c>
      <c r="B559">
        <v>1</v>
      </c>
      <c r="C559" s="12" t="str">
        <f t="shared" si="8"/>
        <v>4439325/1</v>
      </c>
      <c r="D559" t="s">
        <v>1081</v>
      </c>
      <c r="E559" t="s">
        <v>28</v>
      </c>
      <c r="F559" t="s">
        <v>29</v>
      </c>
      <c r="G559" t="s">
        <v>30</v>
      </c>
      <c r="H559" t="s">
        <v>524</v>
      </c>
      <c r="I559">
        <v>340034</v>
      </c>
      <c r="J559" t="s">
        <v>1156</v>
      </c>
      <c r="K559" t="s">
        <v>1659</v>
      </c>
      <c r="L559" t="s">
        <v>31</v>
      </c>
      <c r="M559" t="s">
        <v>44</v>
      </c>
      <c r="N559" t="s">
        <v>33</v>
      </c>
      <c r="O559" t="s">
        <v>1623</v>
      </c>
      <c r="Q559">
        <v>2612</v>
      </c>
      <c r="R559">
        <v>0</v>
      </c>
      <c r="S559">
        <v>0</v>
      </c>
      <c r="T559">
        <v>2612</v>
      </c>
      <c r="U559" t="s">
        <v>1543</v>
      </c>
      <c r="V559" t="s">
        <v>44</v>
      </c>
      <c r="W559">
        <v>340065</v>
      </c>
      <c r="X559" t="s">
        <v>1639</v>
      </c>
      <c r="Z559" t="s">
        <v>524</v>
      </c>
      <c r="AA559" t="s">
        <v>34</v>
      </c>
      <c r="AB559" t="s">
        <v>1751</v>
      </c>
    </row>
    <row r="560" spans="1:28" x14ac:dyDescent="0.2">
      <c r="A560">
        <v>3616061</v>
      </c>
      <c r="B560">
        <v>1</v>
      </c>
      <c r="C560" s="12" t="str">
        <f t="shared" si="8"/>
        <v>3616061/1</v>
      </c>
      <c r="D560" t="s">
        <v>1082</v>
      </c>
      <c r="E560" t="s">
        <v>28</v>
      </c>
      <c r="F560" t="s">
        <v>29</v>
      </c>
      <c r="G560" t="s">
        <v>30</v>
      </c>
      <c r="H560" t="s">
        <v>524</v>
      </c>
      <c r="I560">
        <v>340032</v>
      </c>
      <c r="J560" t="s">
        <v>1157</v>
      </c>
      <c r="K560" t="s">
        <v>1658</v>
      </c>
      <c r="L560" t="s">
        <v>31</v>
      </c>
      <c r="M560" t="s">
        <v>35</v>
      </c>
      <c r="N560" t="s">
        <v>33</v>
      </c>
      <c r="O560" t="s">
        <v>1623</v>
      </c>
      <c r="Q560">
        <v>4775</v>
      </c>
      <c r="R560">
        <v>0</v>
      </c>
      <c r="S560">
        <v>0</v>
      </c>
      <c r="T560">
        <v>4775</v>
      </c>
      <c r="U560" t="s">
        <v>1544</v>
      </c>
      <c r="V560" t="s">
        <v>32</v>
      </c>
      <c r="W560">
        <v>340043</v>
      </c>
      <c r="X560" t="s">
        <v>1628</v>
      </c>
      <c r="Z560" t="s">
        <v>524</v>
      </c>
      <c r="AA560" t="s">
        <v>34</v>
      </c>
      <c r="AB560" t="s">
        <v>1751</v>
      </c>
    </row>
    <row r="561" spans="1:28" x14ac:dyDescent="0.2">
      <c r="A561">
        <v>4215621</v>
      </c>
      <c r="B561">
        <v>1</v>
      </c>
      <c r="C561" s="12" t="str">
        <f t="shared" si="8"/>
        <v>4215621/1</v>
      </c>
      <c r="D561" t="s">
        <v>1083</v>
      </c>
      <c r="E561" t="s">
        <v>28</v>
      </c>
      <c r="F561" t="s">
        <v>29</v>
      </c>
      <c r="G561" t="s">
        <v>30</v>
      </c>
      <c r="H561" t="s">
        <v>524</v>
      </c>
      <c r="I561">
        <v>340033</v>
      </c>
      <c r="J561" t="s">
        <v>1158</v>
      </c>
      <c r="K561" t="s">
        <v>1679</v>
      </c>
      <c r="L561" t="s">
        <v>31</v>
      </c>
      <c r="M561" t="s">
        <v>38</v>
      </c>
      <c r="N561" t="s">
        <v>33</v>
      </c>
      <c r="O561" t="s">
        <v>1623</v>
      </c>
      <c r="Q561">
        <v>6157</v>
      </c>
      <c r="R561">
        <v>0</v>
      </c>
      <c r="S561">
        <v>0</v>
      </c>
      <c r="T561">
        <v>6157</v>
      </c>
      <c r="U561" t="s">
        <v>1545</v>
      </c>
      <c r="V561" t="s">
        <v>39</v>
      </c>
      <c r="W561">
        <v>340042</v>
      </c>
      <c r="X561" t="s">
        <v>1632</v>
      </c>
      <c r="Z561" t="s">
        <v>524</v>
      </c>
      <c r="AB561" t="s">
        <v>1751</v>
      </c>
    </row>
    <row r="562" spans="1:28" x14ac:dyDescent="0.2">
      <c r="A562">
        <v>3029379</v>
      </c>
      <c r="B562">
        <v>1</v>
      </c>
      <c r="C562" s="12" t="str">
        <f t="shared" si="8"/>
        <v>3029379/1</v>
      </c>
      <c r="D562" t="s">
        <v>1084</v>
      </c>
      <c r="E562" t="s">
        <v>28</v>
      </c>
      <c r="F562" t="s">
        <v>29</v>
      </c>
      <c r="G562" t="s">
        <v>30</v>
      </c>
      <c r="H562" t="s">
        <v>524</v>
      </c>
      <c r="I562">
        <v>340032</v>
      </c>
      <c r="J562" t="s">
        <v>1157</v>
      </c>
      <c r="K562" t="s">
        <v>1651</v>
      </c>
      <c r="L562" t="s">
        <v>31</v>
      </c>
      <c r="M562" t="s">
        <v>1697</v>
      </c>
      <c r="N562" t="s">
        <v>33</v>
      </c>
      <c r="O562" t="s">
        <v>1623</v>
      </c>
      <c r="Q562">
        <v>9739</v>
      </c>
      <c r="R562">
        <v>0</v>
      </c>
      <c r="S562">
        <v>0</v>
      </c>
      <c r="T562">
        <v>9739</v>
      </c>
      <c r="U562" t="s">
        <v>1438</v>
      </c>
      <c r="V562" t="s">
        <v>1621</v>
      </c>
      <c r="W562">
        <v>340059</v>
      </c>
      <c r="X562" t="s">
        <v>1655</v>
      </c>
      <c r="Z562" t="s">
        <v>524</v>
      </c>
      <c r="AA562" t="s">
        <v>34</v>
      </c>
      <c r="AB562" t="s">
        <v>1751</v>
      </c>
    </row>
    <row r="563" spans="1:28" x14ac:dyDescent="0.2">
      <c r="A563">
        <v>3239578</v>
      </c>
      <c r="B563">
        <v>1</v>
      </c>
      <c r="C563" s="12" t="str">
        <f t="shared" si="8"/>
        <v>3239578/1</v>
      </c>
      <c r="D563" t="s">
        <v>1085</v>
      </c>
      <c r="E563" t="s">
        <v>28</v>
      </c>
      <c r="F563" t="s">
        <v>29</v>
      </c>
      <c r="G563" t="s">
        <v>30</v>
      </c>
      <c r="H563" t="s">
        <v>524</v>
      </c>
      <c r="I563">
        <v>340032</v>
      </c>
      <c r="J563" t="s">
        <v>1157</v>
      </c>
      <c r="K563" t="s">
        <v>1722</v>
      </c>
      <c r="L563" t="s">
        <v>31</v>
      </c>
      <c r="M563" t="s">
        <v>42</v>
      </c>
      <c r="N563" t="s">
        <v>33</v>
      </c>
      <c r="O563" t="s">
        <v>1623</v>
      </c>
      <c r="Q563">
        <v>5365</v>
      </c>
      <c r="R563">
        <v>0</v>
      </c>
      <c r="S563">
        <v>0</v>
      </c>
      <c r="T563">
        <v>5365</v>
      </c>
      <c r="U563" t="s">
        <v>1546</v>
      </c>
      <c r="V563" t="s">
        <v>42</v>
      </c>
      <c r="W563">
        <v>340057</v>
      </c>
      <c r="X563" t="s">
        <v>1664</v>
      </c>
      <c r="Z563" t="s">
        <v>524</v>
      </c>
      <c r="AA563" t="s">
        <v>34</v>
      </c>
      <c r="AB563" t="s">
        <v>1751</v>
      </c>
    </row>
    <row r="564" spans="1:28" x14ac:dyDescent="0.2">
      <c r="A564">
        <v>3685381</v>
      </c>
      <c r="B564">
        <v>1</v>
      </c>
      <c r="C564" s="12" t="str">
        <f t="shared" si="8"/>
        <v>3685381/1</v>
      </c>
      <c r="D564" t="s">
        <v>1086</v>
      </c>
      <c r="E564" t="s">
        <v>28</v>
      </c>
      <c r="F564" t="s">
        <v>29</v>
      </c>
      <c r="G564" t="s">
        <v>30</v>
      </c>
      <c r="H564" t="s">
        <v>524</v>
      </c>
      <c r="I564">
        <v>340034</v>
      </c>
      <c r="J564" t="s">
        <v>1156</v>
      </c>
      <c r="K564" t="s">
        <v>1722</v>
      </c>
      <c r="L564" t="s">
        <v>31</v>
      </c>
      <c r="M564" t="s">
        <v>32</v>
      </c>
      <c r="N564" t="s">
        <v>33</v>
      </c>
      <c r="O564" t="s">
        <v>1623</v>
      </c>
      <c r="Q564">
        <v>4529</v>
      </c>
      <c r="R564">
        <v>0</v>
      </c>
      <c r="S564">
        <v>0</v>
      </c>
      <c r="T564">
        <v>4529</v>
      </c>
      <c r="U564" t="s">
        <v>1547</v>
      </c>
      <c r="V564" t="s">
        <v>42</v>
      </c>
      <c r="W564">
        <v>340061</v>
      </c>
      <c r="X564" t="s">
        <v>1635</v>
      </c>
      <c r="Z564" t="s">
        <v>524</v>
      </c>
      <c r="AA564" t="s">
        <v>34</v>
      </c>
      <c r="AB564" t="s">
        <v>1751</v>
      </c>
    </row>
    <row r="565" spans="1:28" x14ac:dyDescent="0.2">
      <c r="A565">
        <v>3883132</v>
      </c>
      <c r="B565">
        <v>1</v>
      </c>
      <c r="C565" s="12" t="str">
        <f t="shared" si="8"/>
        <v>3883132/1</v>
      </c>
      <c r="D565" t="s">
        <v>1087</v>
      </c>
      <c r="E565" t="s">
        <v>28</v>
      </c>
      <c r="F565" t="s">
        <v>29</v>
      </c>
      <c r="G565" t="s">
        <v>30</v>
      </c>
      <c r="H565" t="s">
        <v>524</v>
      </c>
      <c r="I565">
        <v>340033</v>
      </c>
      <c r="J565" t="s">
        <v>1158</v>
      </c>
      <c r="K565" t="s">
        <v>1702</v>
      </c>
      <c r="L565" t="s">
        <v>31</v>
      </c>
      <c r="M565" t="s">
        <v>38</v>
      </c>
      <c r="N565" t="s">
        <v>33</v>
      </c>
      <c r="O565" t="s">
        <v>1623</v>
      </c>
      <c r="Q565">
        <v>3971</v>
      </c>
      <c r="R565">
        <v>0</v>
      </c>
      <c r="S565">
        <v>0</v>
      </c>
      <c r="T565">
        <v>3971</v>
      </c>
      <c r="U565" t="s">
        <v>1162</v>
      </c>
      <c r="V565" t="s">
        <v>39</v>
      </c>
      <c r="W565">
        <v>340042</v>
      </c>
      <c r="X565" t="s">
        <v>1632</v>
      </c>
      <c r="Z565" t="s">
        <v>524</v>
      </c>
      <c r="AB565" t="s">
        <v>1751</v>
      </c>
    </row>
    <row r="566" spans="1:28" x14ac:dyDescent="0.2">
      <c r="A566">
        <v>3182622</v>
      </c>
      <c r="B566">
        <v>1</v>
      </c>
      <c r="C566" s="12" t="str">
        <f t="shared" si="8"/>
        <v>3182622/1</v>
      </c>
      <c r="D566" t="s">
        <v>1088</v>
      </c>
      <c r="E566" t="s">
        <v>28</v>
      </c>
      <c r="F566" t="s">
        <v>29</v>
      </c>
      <c r="G566" t="s">
        <v>30</v>
      </c>
      <c r="H566" t="s">
        <v>524</v>
      </c>
      <c r="I566">
        <v>340034</v>
      </c>
      <c r="J566" t="s">
        <v>1156</v>
      </c>
      <c r="K566" t="s">
        <v>1718</v>
      </c>
      <c r="L566" t="s">
        <v>31</v>
      </c>
      <c r="M566" t="s">
        <v>35</v>
      </c>
      <c r="N566" t="s">
        <v>33</v>
      </c>
      <c r="O566" t="s">
        <v>1623</v>
      </c>
      <c r="Q566">
        <v>5531</v>
      </c>
      <c r="R566">
        <v>0</v>
      </c>
      <c r="S566">
        <v>0</v>
      </c>
      <c r="T566">
        <v>5531</v>
      </c>
      <c r="U566" t="s">
        <v>1548</v>
      </c>
      <c r="V566" t="s">
        <v>42</v>
      </c>
      <c r="W566">
        <v>340066</v>
      </c>
      <c r="X566" t="s">
        <v>1738</v>
      </c>
      <c r="Z566" t="s">
        <v>524</v>
      </c>
      <c r="AA566" t="s">
        <v>34</v>
      </c>
      <c r="AB566" t="s">
        <v>1751</v>
      </c>
    </row>
    <row r="567" spans="1:28" x14ac:dyDescent="0.2">
      <c r="A567">
        <v>3881261</v>
      </c>
      <c r="B567">
        <v>1</v>
      </c>
      <c r="C567" s="12" t="str">
        <f t="shared" si="8"/>
        <v>3881261/1</v>
      </c>
      <c r="D567" t="s">
        <v>1089</v>
      </c>
      <c r="E567" t="s">
        <v>28</v>
      </c>
      <c r="F567" t="s">
        <v>29</v>
      </c>
      <c r="G567" t="s">
        <v>30</v>
      </c>
      <c r="H567" t="s">
        <v>524</v>
      </c>
      <c r="I567">
        <v>340033</v>
      </c>
      <c r="J567" t="s">
        <v>1158</v>
      </c>
      <c r="K567" t="s">
        <v>1746</v>
      </c>
      <c r="L567" t="s">
        <v>31</v>
      </c>
      <c r="M567" t="s">
        <v>38</v>
      </c>
      <c r="N567" t="s">
        <v>33</v>
      </c>
      <c r="O567" t="s">
        <v>1623</v>
      </c>
      <c r="Q567">
        <v>3971</v>
      </c>
      <c r="R567">
        <v>0</v>
      </c>
      <c r="S567">
        <v>0</v>
      </c>
      <c r="T567">
        <v>3971</v>
      </c>
      <c r="U567" t="s">
        <v>1162</v>
      </c>
      <c r="V567" t="s">
        <v>39</v>
      </c>
      <c r="W567">
        <v>340042</v>
      </c>
      <c r="X567" t="s">
        <v>1632</v>
      </c>
      <c r="Z567" t="s">
        <v>524</v>
      </c>
      <c r="AB567" t="s">
        <v>1751</v>
      </c>
    </row>
    <row r="568" spans="1:28" x14ac:dyDescent="0.2">
      <c r="A568">
        <v>3045536</v>
      </c>
      <c r="B568">
        <v>1</v>
      </c>
      <c r="C568" s="12" t="str">
        <f t="shared" si="8"/>
        <v>3045536/1</v>
      </c>
      <c r="D568" t="s">
        <v>1090</v>
      </c>
      <c r="E568" t="s">
        <v>28</v>
      </c>
      <c r="F568" t="s">
        <v>29</v>
      </c>
      <c r="G568" t="s">
        <v>30</v>
      </c>
      <c r="H568" t="s">
        <v>524</v>
      </c>
      <c r="I568">
        <v>340032</v>
      </c>
      <c r="J568" t="s">
        <v>1157</v>
      </c>
      <c r="K568" t="s">
        <v>1687</v>
      </c>
      <c r="L568" t="s">
        <v>31</v>
      </c>
      <c r="M568" t="s">
        <v>48</v>
      </c>
      <c r="N568" t="s">
        <v>33</v>
      </c>
      <c r="O568" t="s">
        <v>1623</v>
      </c>
      <c r="Q568">
        <v>10537</v>
      </c>
      <c r="R568">
        <v>0</v>
      </c>
      <c r="S568">
        <v>0</v>
      </c>
      <c r="T568">
        <v>10537</v>
      </c>
      <c r="U568" t="s">
        <v>1549</v>
      </c>
      <c r="V568" t="s">
        <v>1618</v>
      </c>
      <c r="W568">
        <v>340050</v>
      </c>
      <c r="X568" t="s">
        <v>1640</v>
      </c>
      <c r="Z568" t="s">
        <v>524</v>
      </c>
      <c r="AA568" t="s">
        <v>34</v>
      </c>
      <c r="AB568" t="s">
        <v>1751</v>
      </c>
    </row>
    <row r="569" spans="1:28" x14ac:dyDescent="0.2">
      <c r="A569">
        <v>3030954</v>
      </c>
      <c r="B569">
        <v>1</v>
      </c>
      <c r="C569" s="12" t="str">
        <f t="shared" si="8"/>
        <v>3030954/1</v>
      </c>
      <c r="D569" t="s">
        <v>1091</v>
      </c>
      <c r="E569" t="s">
        <v>28</v>
      </c>
      <c r="F569" t="s">
        <v>29</v>
      </c>
      <c r="G569" t="s">
        <v>30</v>
      </c>
      <c r="H569" t="s">
        <v>524</v>
      </c>
      <c r="I569">
        <v>340032</v>
      </c>
      <c r="J569" t="s">
        <v>1157</v>
      </c>
      <c r="K569" t="s">
        <v>1629</v>
      </c>
      <c r="L569" t="s">
        <v>31</v>
      </c>
      <c r="M569" t="s">
        <v>1656</v>
      </c>
      <c r="N569" t="s">
        <v>33</v>
      </c>
      <c r="O569" t="s">
        <v>1623</v>
      </c>
      <c r="Q569">
        <v>9711</v>
      </c>
      <c r="R569">
        <v>0</v>
      </c>
      <c r="S569">
        <v>0</v>
      </c>
      <c r="T569">
        <v>9711</v>
      </c>
      <c r="U569" t="s">
        <v>1550</v>
      </c>
      <c r="V569" t="s">
        <v>1617</v>
      </c>
      <c r="W569">
        <v>340047</v>
      </c>
      <c r="X569" t="s">
        <v>1673</v>
      </c>
      <c r="Z569" t="s">
        <v>524</v>
      </c>
      <c r="AA569" t="s">
        <v>34</v>
      </c>
      <c r="AB569" t="s">
        <v>1751</v>
      </c>
    </row>
    <row r="570" spans="1:28" x14ac:dyDescent="0.2">
      <c r="A570">
        <v>3882365</v>
      </c>
      <c r="B570">
        <v>1</v>
      </c>
      <c r="C570" s="12" t="str">
        <f t="shared" si="8"/>
        <v>3882365/1</v>
      </c>
      <c r="D570" t="s">
        <v>1092</v>
      </c>
      <c r="E570" t="s">
        <v>28</v>
      </c>
      <c r="F570" t="s">
        <v>29</v>
      </c>
      <c r="G570" t="s">
        <v>30</v>
      </c>
      <c r="H570" t="s">
        <v>524</v>
      </c>
      <c r="I570">
        <v>340033</v>
      </c>
      <c r="J570" t="s">
        <v>1158</v>
      </c>
      <c r="K570" t="s">
        <v>1646</v>
      </c>
      <c r="L570" t="s">
        <v>31</v>
      </c>
      <c r="M570" t="s">
        <v>38</v>
      </c>
      <c r="N570" t="s">
        <v>33</v>
      </c>
      <c r="O570" t="s">
        <v>1623</v>
      </c>
      <c r="Q570">
        <v>3971</v>
      </c>
      <c r="R570">
        <v>0</v>
      </c>
      <c r="S570">
        <v>0</v>
      </c>
      <c r="T570">
        <v>3971</v>
      </c>
      <c r="U570" t="s">
        <v>1162</v>
      </c>
      <c r="V570" t="s">
        <v>39</v>
      </c>
      <c r="W570">
        <v>340042</v>
      </c>
      <c r="X570" t="s">
        <v>1632</v>
      </c>
      <c r="Z570" t="s">
        <v>524</v>
      </c>
      <c r="AB570" t="s">
        <v>1751</v>
      </c>
    </row>
    <row r="571" spans="1:28" x14ac:dyDescent="0.2">
      <c r="A571">
        <v>3880443</v>
      </c>
      <c r="B571">
        <v>1</v>
      </c>
      <c r="C571" s="12" t="str">
        <f t="shared" si="8"/>
        <v>3880443/1</v>
      </c>
      <c r="D571" t="s">
        <v>1093</v>
      </c>
      <c r="E571" t="s">
        <v>28</v>
      </c>
      <c r="F571" t="s">
        <v>29</v>
      </c>
      <c r="G571" t="s">
        <v>30</v>
      </c>
      <c r="H571" t="s">
        <v>524</v>
      </c>
      <c r="I571">
        <v>340034</v>
      </c>
      <c r="J571" t="s">
        <v>1156</v>
      </c>
      <c r="K571" t="s">
        <v>1638</v>
      </c>
      <c r="L571" t="s">
        <v>31</v>
      </c>
      <c r="M571" t="s">
        <v>39</v>
      </c>
      <c r="N571" t="s">
        <v>33</v>
      </c>
      <c r="O571" t="s">
        <v>1623</v>
      </c>
      <c r="Q571">
        <v>3971</v>
      </c>
      <c r="R571">
        <v>0</v>
      </c>
      <c r="S571">
        <v>0</v>
      </c>
      <c r="T571">
        <v>3971</v>
      </c>
      <c r="U571" t="s">
        <v>1162</v>
      </c>
      <c r="V571" t="s">
        <v>44</v>
      </c>
      <c r="W571">
        <v>340065</v>
      </c>
      <c r="X571" t="s">
        <v>1639</v>
      </c>
      <c r="Z571" t="s">
        <v>524</v>
      </c>
      <c r="AA571" t="s">
        <v>34</v>
      </c>
      <c r="AB571" t="s">
        <v>1751</v>
      </c>
    </row>
    <row r="572" spans="1:28" x14ac:dyDescent="0.2">
      <c r="A572">
        <v>3904520</v>
      </c>
      <c r="B572">
        <v>1</v>
      </c>
      <c r="C572" s="12" t="str">
        <f t="shared" si="8"/>
        <v>3904520/1</v>
      </c>
      <c r="D572" t="s">
        <v>1094</v>
      </c>
      <c r="E572" t="s">
        <v>28</v>
      </c>
      <c r="F572" t="s">
        <v>29</v>
      </c>
      <c r="G572" t="s">
        <v>30</v>
      </c>
      <c r="H572" t="s">
        <v>524</v>
      </c>
      <c r="I572">
        <v>340034</v>
      </c>
      <c r="J572" t="s">
        <v>1156</v>
      </c>
      <c r="K572" t="s">
        <v>1638</v>
      </c>
      <c r="L572" t="s">
        <v>31</v>
      </c>
      <c r="M572" t="s">
        <v>36</v>
      </c>
      <c r="N572" t="s">
        <v>33</v>
      </c>
      <c r="O572" t="s">
        <v>1623</v>
      </c>
      <c r="Q572">
        <v>3885</v>
      </c>
      <c r="R572">
        <v>0</v>
      </c>
      <c r="S572">
        <v>0</v>
      </c>
      <c r="T572">
        <v>3885</v>
      </c>
      <c r="U572" t="s">
        <v>1551</v>
      </c>
      <c r="V572" t="s">
        <v>37</v>
      </c>
      <c r="W572">
        <v>340065</v>
      </c>
      <c r="X572" t="s">
        <v>1639</v>
      </c>
      <c r="Z572" t="s">
        <v>524</v>
      </c>
      <c r="AA572" t="s">
        <v>34</v>
      </c>
      <c r="AB572" t="s">
        <v>1751</v>
      </c>
    </row>
    <row r="573" spans="1:28" x14ac:dyDescent="0.2">
      <c r="A573">
        <v>3044688</v>
      </c>
      <c r="B573">
        <v>1</v>
      </c>
      <c r="C573" s="12" t="str">
        <f t="shared" si="8"/>
        <v>3044688/1</v>
      </c>
      <c r="D573" t="s">
        <v>1095</v>
      </c>
      <c r="E573" t="s">
        <v>28</v>
      </c>
      <c r="F573" t="s">
        <v>29</v>
      </c>
      <c r="G573" t="s">
        <v>30</v>
      </c>
      <c r="H573" t="s">
        <v>524</v>
      </c>
      <c r="I573">
        <v>340034</v>
      </c>
      <c r="J573" t="s">
        <v>1156</v>
      </c>
      <c r="K573" t="s">
        <v>1674</v>
      </c>
      <c r="L573" t="s">
        <v>31</v>
      </c>
      <c r="M573" t="s">
        <v>1642</v>
      </c>
      <c r="N573" t="s">
        <v>33</v>
      </c>
      <c r="O573" t="s">
        <v>1623</v>
      </c>
      <c r="Q573">
        <v>7878</v>
      </c>
      <c r="R573">
        <v>0</v>
      </c>
      <c r="S573">
        <v>0</v>
      </c>
      <c r="T573">
        <v>7878</v>
      </c>
      <c r="U573" t="s">
        <v>1747</v>
      </c>
      <c r="V573" t="s">
        <v>1617</v>
      </c>
      <c r="W573">
        <v>340064</v>
      </c>
      <c r="X573" t="s">
        <v>1643</v>
      </c>
      <c r="Z573" t="s">
        <v>524</v>
      </c>
      <c r="AA573" t="s">
        <v>34</v>
      </c>
      <c r="AB573" t="s">
        <v>1751</v>
      </c>
    </row>
    <row r="574" spans="1:28" x14ac:dyDescent="0.2">
      <c r="A574">
        <v>3048870</v>
      </c>
      <c r="B574">
        <v>1</v>
      </c>
      <c r="C574" s="12" t="str">
        <f t="shared" si="8"/>
        <v>3048870/1</v>
      </c>
      <c r="D574" t="s">
        <v>1096</v>
      </c>
      <c r="E574" t="s">
        <v>28</v>
      </c>
      <c r="F574" t="s">
        <v>29</v>
      </c>
      <c r="G574" t="s">
        <v>30</v>
      </c>
      <c r="H574" t="s">
        <v>524</v>
      </c>
      <c r="I574">
        <v>340034</v>
      </c>
      <c r="J574" t="s">
        <v>1156</v>
      </c>
      <c r="K574" t="s">
        <v>1718</v>
      </c>
      <c r="L574" t="s">
        <v>31</v>
      </c>
      <c r="M574" t="s">
        <v>1617</v>
      </c>
      <c r="N574" t="s">
        <v>33</v>
      </c>
      <c r="O574" t="s">
        <v>1623</v>
      </c>
      <c r="Q574">
        <v>6862</v>
      </c>
      <c r="R574">
        <v>0</v>
      </c>
      <c r="S574">
        <v>0</v>
      </c>
      <c r="T574">
        <v>6862</v>
      </c>
      <c r="U574" t="s">
        <v>1553</v>
      </c>
      <c r="V574" t="s">
        <v>1620</v>
      </c>
      <c r="W574">
        <v>340064</v>
      </c>
      <c r="X574" t="s">
        <v>1643</v>
      </c>
      <c r="Z574" t="s">
        <v>524</v>
      </c>
      <c r="AA574" t="s">
        <v>34</v>
      </c>
      <c r="AB574" t="s">
        <v>1751</v>
      </c>
    </row>
    <row r="575" spans="1:28" x14ac:dyDescent="0.2">
      <c r="A575">
        <v>3882381</v>
      </c>
      <c r="B575">
        <v>1</v>
      </c>
      <c r="C575" s="12" t="str">
        <f t="shared" si="8"/>
        <v>3882381/1</v>
      </c>
      <c r="D575" t="s">
        <v>1097</v>
      </c>
      <c r="E575" t="s">
        <v>28</v>
      </c>
      <c r="F575" t="s">
        <v>29</v>
      </c>
      <c r="G575" t="s">
        <v>30</v>
      </c>
      <c r="H575" t="s">
        <v>524</v>
      </c>
      <c r="I575">
        <v>340033</v>
      </c>
      <c r="J575" t="s">
        <v>1158</v>
      </c>
      <c r="K575" t="s">
        <v>1629</v>
      </c>
      <c r="L575" t="s">
        <v>31</v>
      </c>
      <c r="M575" t="s">
        <v>35</v>
      </c>
      <c r="N575" t="s">
        <v>33</v>
      </c>
      <c r="O575" t="s">
        <v>1623</v>
      </c>
      <c r="Q575">
        <v>8073</v>
      </c>
      <c r="R575">
        <v>0</v>
      </c>
      <c r="S575">
        <v>0</v>
      </c>
      <c r="T575">
        <v>8073</v>
      </c>
      <c r="U575" t="s">
        <v>1554</v>
      </c>
      <c r="V575" t="s">
        <v>42</v>
      </c>
      <c r="W575">
        <v>340042</v>
      </c>
      <c r="X575" t="s">
        <v>1632</v>
      </c>
      <c r="Z575" t="s">
        <v>524</v>
      </c>
      <c r="AB575" t="s">
        <v>1751</v>
      </c>
    </row>
    <row r="576" spans="1:28" x14ac:dyDescent="0.2">
      <c r="A576">
        <v>3881245</v>
      </c>
      <c r="B576">
        <v>1</v>
      </c>
      <c r="C576" s="12" t="str">
        <f t="shared" si="8"/>
        <v>3881245/1</v>
      </c>
      <c r="D576" t="s">
        <v>1098</v>
      </c>
      <c r="E576" t="s">
        <v>28</v>
      </c>
      <c r="F576" t="s">
        <v>29</v>
      </c>
      <c r="G576" t="s">
        <v>30</v>
      </c>
      <c r="H576" t="s">
        <v>524</v>
      </c>
      <c r="I576">
        <v>340033</v>
      </c>
      <c r="J576" t="s">
        <v>1158</v>
      </c>
      <c r="K576" t="s">
        <v>1651</v>
      </c>
      <c r="L576" t="s">
        <v>31</v>
      </c>
      <c r="M576" t="s">
        <v>38</v>
      </c>
      <c r="N576" t="s">
        <v>33</v>
      </c>
      <c r="O576" t="s">
        <v>1623</v>
      </c>
      <c r="Q576">
        <v>9445</v>
      </c>
      <c r="R576">
        <v>0</v>
      </c>
      <c r="S576">
        <v>0</v>
      </c>
      <c r="T576">
        <v>9445</v>
      </c>
      <c r="U576" t="s">
        <v>1363</v>
      </c>
      <c r="V576" t="s">
        <v>39</v>
      </c>
      <c r="W576">
        <v>340042</v>
      </c>
      <c r="X576" t="s">
        <v>1632</v>
      </c>
      <c r="Z576" t="s">
        <v>524</v>
      </c>
      <c r="AB576" t="s">
        <v>1751</v>
      </c>
    </row>
    <row r="577" spans="1:28" x14ac:dyDescent="0.2">
      <c r="A577">
        <v>3178552</v>
      </c>
      <c r="B577">
        <v>1</v>
      </c>
      <c r="C577" s="12" t="str">
        <f t="shared" si="8"/>
        <v>3178552/1</v>
      </c>
      <c r="D577" t="s">
        <v>1099</v>
      </c>
      <c r="E577" t="s">
        <v>28</v>
      </c>
      <c r="F577" t="s">
        <v>29</v>
      </c>
      <c r="G577" t="s">
        <v>30</v>
      </c>
      <c r="H577" t="s">
        <v>524</v>
      </c>
      <c r="I577">
        <v>340034</v>
      </c>
      <c r="J577" t="s">
        <v>1156</v>
      </c>
      <c r="K577" t="s">
        <v>1709</v>
      </c>
      <c r="L577" t="s">
        <v>31</v>
      </c>
      <c r="M577" t="s">
        <v>32</v>
      </c>
      <c r="N577" t="s">
        <v>33</v>
      </c>
      <c r="O577" t="s">
        <v>1623</v>
      </c>
      <c r="Q577">
        <v>5549</v>
      </c>
      <c r="R577">
        <v>0</v>
      </c>
      <c r="S577">
        <v>0</v>
      </c>
      <c r="T577">
        <v>5549</v>
      </c>
      <c r="U577" t="s">
        <v>1555</v>
      </c>
      <c r="V577" t="s">
        <v>1616</v>
      </c>
      <c r="W577">
        <v>340061</v>
      </c>
      <c r="X577" t="s">
        <v>1635</v>
      </c>
      <c r="Z577" t="s">
        <v>524</v>
      </c>
      <c r="AA577" t="s">
        <v>34</v>
      </c>
      <c r="AB577" t="s">
        <v>1751</v>
      </c>
    </row>
    <row r="578" spans="1:28" x14ac:dyDescent="0.2">
      <c r="A578">
        <v>3881652</v>
      </c>
      <c r="B578">
        <v>1</v>
      </c>
      <c r="C578" s="12" t="str">
        <f t="shared" ref="C578:C641" si="9">CONCATENATE(A578,"/",B578)</f>
        <v>3881652/1</v>
      </c>
      <c r="D578" t="s">
        <v>1100</v>
      </c>
      <c r="E578" t="s">
        <v>28</v>
      </c>
      <c r="F578" t="s">
        <v>29</v>
      </c>
      <c r="G578" t="s">
        <v>30</v>
      </c>
      <c r="H578" t="s">
        <v>524</v>
      </c>
      <c r="I578">
        <v>340033</v>
      </c>
      <c r="J578" t="s">
        <v>1158</v>
      </c>
      <c r="K578" t="s">
        <v>1629</v>
      </c>
      <c r="L578" t="s">
        <v>31</v>
      </c>
      <c r="M578" t="s">
        <v>49</v>
      </c>
      <c r="N578" t="s">
        <v>33</v>
      </c>
      <c r="O578" t="s">
        <v>1623</v>
      </c>
      <c r="Q578">
        <v>3968</v>
      </c>
      <c r="R578">
        <v>0</v>
      </c>
      <c r="S578">
        <v>0</v>
      </c>
      <c r="T578">
        <v>3968</v>
      </c>
      <c r="U578" t="s">
        <v>58</v>
      </c>
      <c r="V578" t="s">
        <v>50</v>
      </c>
      <c r="W578">
        <v>340042</v>
      </c>
      <c r="X578" t="s">
        <v>1632</v>
      </c>
      <c r="Z578" t="s">
        <v>524</v>
      </c>
      <c r="AB578" t="s">
        <v>1751</v>
      </c>
    </row>
    <row r="579" spans="1:28" x14ac:dyDescent="0.2">
      <c r="A579">
        <v>3815323</v>
      </c>
      <c r="B579">
        <v>1</v>
      </c>
      <c r="C579" s="12" t="str">
        <f t="shared" si="9"/>
        <v>3815323/1</v>
      </c>
      <c r="D579" t="s">
        <v>1101</v>
      </c>
      <c r="E579" t="s">
        <v>28</v>
      </c>
      <c r="F579" t="s">
        <v>29</v>
      </c>
      <c r="G579" t="s">
        <v>30</v>
      </c>
      <c r="H579" t="s">
        <v>524</v>
      </c>
      <c r="I579">
        <v>340034</v>
      </c>
      <c r="J579" t="s">
        <v>1156</v>
      </c>
      <c r="K579" t="s">
        <v>1625</v>
      </c>
      <c r="L579" t="s">
        <v>31</v>
      </c>
      <c r="M579" t="s">
        <v>39</v>
      </c>
      <c r="N579" t="s">
        <v>33</v>
      </c>
      <c r="O579" t="s">
        <v>1623</v>
      </c>
      <c r="Q579">
        <v>4591</v>
      </c>
      <c r="R579">
        <v>0</v>
      </c>
      <c r="S579">
        <v>0</v>
      </c>
      <c r="T579">
        <v>4591</v>
      </c>
      <c r="U579" t="s">
        <v>1557</v>
      </c>
      <c r="V579" t="s">
        <v>36</v>
      </c>
      <c r="W579">
        <v>340061</v>
      </c>
      <c r="X579" t="s">
        <v>1635</v>
      </c>
      <c r="Z579" t="s">
        <v>524</v>
      </c>
      <c r="AA579" t="s">
        <v>34</v>
      </c>
      <c r="AB579" t="s">
        <v>1751</v>
      </c>
    </row>
    <row r="580" spans="1:28" x14ac:dyDescent="0.2">
      <c r="A580">
        <v>3114937</v>
      </c>
      <c r="B580">
        <v>1</v>
      </c>
      <c r="C580" s="12" t="str">
        <f t="shared" si="9"/>
        <v>3114937/1</v>
      </c>
      <c r="D580" t="s">
        <v>1102</v>
      </c>
      <c r="E580" t="s">
        <v>28</v>
      </c>
      <c r="F580" t="s">
        <v>29</v>
      </c>
      <c r="G580" t="s">
        <v>30</v>
      </c>
      <c r="H580" t="s">
        <v>524</v>
      </c>
      <c r="I580">
        <v>340034</v>
      </c>
      <c r="J580" t="s">
        <v>1156</v>
      </c>
      <c r="K580" t="s">
        <v>1629</v>
      </c>
      <c r="L580" t="s">
        <v>31</v>
      </c>
      <c r="M580" t="s">
        <v>1618</v>
      </c>
      <c r="N580" t="s">
        <v>33</v>
      </c>
      <c r="O580" t="s">
        <v>1623</v>
      </c>
      <c r="Q580">
        <v>7824</v>
      </c>
      <c r="R580">
        <v>0</v>
      </c>
      <c r="S580">
        <v>0</v>
      </c>
      <c r="T580">
        <v>7824</v>
      </c>
      <c r="U580" t="s">
        <v>1558</v>
      </c>
      <c r="V580" t="s">
        <v>1618</v>
      </c>
      <c r="W580">
        <v>340062</v>
      </c>
      <c r="X580" t="s">
        <v>1707</v>
      </c>
      <c r="Z580" t="s">
        <v>524</v>
      </c>
      <c r="AA580" t="s">
        <v>34</v>
      </c>
      <c r="AB580" t="s">
        <v>1751</v>
      </c>
    </row>
    <row r="581" spans="1:28" x14ac:dyDescent="0.2">
      <c r="A581">
        <v>3882624</v>
      </c>
      <c r="B581">
        <v>1</v>
      </c>
      <c r="C581" s="12" t="str">
        <f t="shared" si="9"/>
        <v>3882624/1</v>
      </c>
      <c r="D581" t="s">
        <v>1103</v>
      </c>
      <c r="E581" t="s">
        <v>28</v>
      </c>
      <c r="F581" t="s">
        <v>29</v>
      </c>
      <c r="G581" t="s">
        <v>30</v>
      </c>
      <c r="H581" t="s">
        <v>524</v>
      </c>
      <c r="I581">
        <v>340033</v>
      </c>
      <c r="J581" t="s">
        <v>1158</v>
      </c>
      <c r="K581" t="s">
        <v>1633</v>
      </c>
      <c r="L581" t="s">
        <v>31</v>
      </c>
      <c r="M581" t="s">
        <v>38</v>
      </c>
      <c r="N581" t="s">
        <v>33</v>
      </c>
      <c r="O581" t="s">
        <v>1623</v>
      </c>
      <c r="Q581">
        <v>3955</v>
      </c>
      <c r="R581">
        <v>0</v>
      </c>
      <c r="S581">
        <v>0</v>
      </c>
      <c r="T581">
        <v>3955</v>
      </c>
      <c r="U581" t="s">
        <v>1201</v>
      </c>
      <c r="V581" t="s">
        <v>39</v>
      </c>
      <c r="W581">
        <v>340042</v>
      </c>
      <c r="X581" t="s">
        <v>1632</v>
      </c>
      <c r="Z581" t="s">
        <v>524</v>
      </c>
      <c r="AB581" t="s">
        <v>1751</v>
      </c>
    </row>
    <row r="582" spans="1:28" x14ac:dyDescent="0.2">
      <c r="A582">
        <v>3047652</v>
      </c>
      <c r="B582">
        <v>1</v>
      </c>
      <c r="C582" s="12" t="str">
        <f t="shared" si="9"/>
        <v>3047652/1</v>
      </c>
      <c r="D582" t="s">
        <v>1104</v>
      </c>
      <c r="E582" t="s">
        <v>41</v>
      </c>
      <c r="F582" t="s">
        <v>29</v>
      </c>
      <c r="G582" t="s">
        <v>30</v>
      </c>
      <c r="H582" t="s">
        <v>524</v>
      </c>
      <c r="I582">
        <v>340034</v>
      </c>
      <c r="J582" t="s">
        <v>1156</v>
      </c>
      <c r="K582" t="s">
        <v>1700</v>
      </c>
      <c r="L582" t="s">
        <v>31</v>
      </c>
      <c r="M582" t="s">
        <v>1620</v>
      </c>
      <c r="N582" t="s">
        <v>33</v>
      </c>
      <c r="O582" t="s">
        <v>1623</v>
      </c>
      <c r="Q582">
        <v>7425</v>
      </c>
      <c r="R582">
        <v>0</v>
      </c>
      <c r="S582">
        <v>0</v>
      </c>
      <c r="T582">
        <v>7425</v>
      </c>
      <c r="U582" t="s">
        <v>1559</v>
      </c>
      <c r="V582" t="s">
        <v>48</v>
      </c>
      <c r="W582">
        <v>340064</v>
      </c>
      <c r="X582" t="s">
        <v>1643</v>
      </c>
      <c r="Z582" t="s">
        <v>524</v>
      </c>
      <c r="AA582" t="s">
        <v>34</v>
      </c>
      <c r="AB582" t="s">
        <v>1751</v>
      </c>
    </row>
    <row r="583" spans="1:28" x14ac:dyDescent="0.2">
      <c r="A583">
        <v>4214226</v>
      </c>
      <c r="B583">
        <v>1</v>
      </c>
      <c r="C583" s="12" t="str">
        <f t="shared" si="9"/>
        <v>4214226/1</v>
      </c>
      <c r="D583" t="s">
        <v>1105</v>
      </c>
      <c r="E583" t="s">
        <v>28</v>
      </c>
      <c r="F583" t="s">
        <v>29</v>
      </c>
      <c r="G583" t="s">
        <v>30</v>
      </c>
      <c r="H583" t="s">
        <v>524</v>
      </c>
      <c r="I583">
        <v>340033</v>
      </c>
      <c r="J583" t="s">
        <v>1158</v>
      </c>
      <c r="K583" t="s">
        <v>1629</v>
      </c>
      <c r="L583" t="s">
        <v>31</v>
      </c>
      <c r="M583" t="s">
        <v>38</v>
      </c>
      <c r="N583" t="s">
        <v>33</v>
      </c>
      <c r="O583" t="s">
        <v>1623</v>
      </c>
      <c r="Q583">
        <v>3710</v>
      </c>
      <c r="R583">
        <v>0</v>
      </c>
      <c r="S583">
        <v>0</v>
      </c>
      <c r="T583">
        <v>3710</v>
      </c>
      <c r="U583" t="s">
        <v>1560</v>
      </c>
      <c r="V583" t="s">
        <v>39</v>
      </c>
      <c r="W583">
        <v>340042</v>
      </c>
      <c r="X583" t="s">
        <v>1632</v>
      </c>
      <c r="Z583" t="s">
        <v>524</v>
      </c>
      <c r="AB583" t="s">
        <v>1751</v>
      </c>
    </row>
    <row r="584" spans="1:28" x14ac:dyDescent="0.2">
      <c r="A584">
        <v>3031349</v>
      </c>
      <c r="B584">
        <v>1</v>
      </c>
      <c r="C584" s="12" t="str">
        <f t="shared" si="9"/>
        <v>3031349/1</v>
      </c>
      <c r="D584" t="s">
        <v>1106</v>
      </c>
      <c r="E584" t="s">
        <v>28</v>
      </c>
      <c r="F584" t="s">
        <v>29</v>
      </c>
      <c r="G584" t="s">
        <v>30</v>
      </c>
      <c r="H584" t="s">
        <v>524</v>
      </c>
      <c r="I584">
        <v>340032</v>
      </c>
      <c r="J584" t="s">
        <v>1157</v>
      </c>
      <c r="K584" t="s">
        <v>1678</v>
      </c>
      <c r="L584" t="s">
        <v>31</v>
      </c>
      <c r="M584" t="s">
        <v>1656</v>
      </c>
      <c r="N584" t="s">
        <v>33</v>
      </c>
      <c r="O584" t="s">
        <v>1623</v>
      </c>
      <c r="Q584">
        <v>9714</v>
      </c>
      <c r="R584">
        <v>0</v>
      </c>
      <c r="S584">
        <v>0</v>
      </c>
      <c r="T584">
        <v>9714</v>
      </c>
      <c r="U584" t="s">
        <v>1561</v>
      </c>
      <c r="V584" t="s">
        <v>1617</v>
      </c>
      <c r="W584">
        <v>340057</v>
      </c>
      <c r="X584" t="s">
        <v>1664</v>
      </c>
      <c r="Z584" t="s">
        <v>524</v>
      </c>
      <c r="AA584" t="s">
        <v>34</v>
      </c>
      <c r="AB584" t="s">
        <v>1751</v>
      </c>
    </row>
    <row r="585" spans="1:28" x14ac:dyDescent="0.2">
      <c r="A585">
        <v>3033597</v>
      </c>
      <c r="B585">
        <v>1</v>
      </c>
      <c r="C585" s="12" t="str">
        <f t="shared" si="9"/>
        <v>3033597/1</v>
      </c>
      <c r="D585" t="s">
        <v>1107</v>
      </c>
      <c r="E585" t="s">
        <v>28</v>
      </c>
      <c r="F585" t="s">
        <v>29</v>
      </c>
      <c r="G585" t="s">
        <v>30</v>
      </c>
      <c r="H585" t="s">
        <v>524</v>
      </c>
      <c r="I585">
        <v>340032</v>
      </c>
      <c r="J585" t="s">
        <v>1157</v>
      </c>
      <c r="K585" t="s">
        <v>1633</v>
      </c>
      <c r="L585" t="s">
        <v>31</v>
      </c>
      <c r="M585" t="s">
        <v>1656</v>
      </c>
      <c r="N585" t="s">
        <v>33</v>
      </c>
      <c r="O585" t="s">
        <v>1623</v>
      </c>
      <c r="Q585">
        <v>12759</v>
      </c>
      <c r="R585">
        <v>0</v>
      </c>
      <c r="S585">
        <v>0</v>
      </c>
      <c r="T585">
        <v>12759</v>
      </c>
      <c r="U585" t="s">
        <v>1748</v>
      </c>
      <c r="V585" t="s">
        <v>1617</v>
      </c>
      <c r="W585">
        <v>340052</v>
      </c>
      <c r="X585" t="s">
        <v>1634</v>
      </c>
      <c r="Z585" t="s">
        <v>524</v>
      </c>
      <c r="AA585" t="s">
        <v>34</v>
      </c>
      <c r="AB585" t="s">
        <v>1751</v>
      </c>
    </row>
    <row r="586" spans="1:28" x14ac:dyDescent="0.2">
      <c r="A586">
        <v>3029069</v>
      </c>
      <c r="B586">
        <v>1</v>
      </c>
      <c r="C586" s="12" t="str">
        <f t="shared" si="9"/>
        <v>3029069/1</v>
      </c>
      <c r="D586" t="s">
        <v>1108</v>
      </c>
      <c r="E586" t="s">
        <v>28</v>
      </c>
      <c r="F586" t="s">
        <v>29</v>
      </c>
      <c r="G586" t="s">
        <v>30</v>
      </c>
      <c r="H586" t="s">
        <v>524</v>
      </c>
      <c r="I586">
        <v>340032</v>
      </c>
      <c r="J586" t="s">
        <v>1157</v>
      </c>
      <c r="K586" t="s">
        <v>1661</v>
      </c>
      <c r="L586" t="s">
        <v>31</v>
      </c>
      <c r="M586" t="s">
        <v>1697</v>
      </c>
      <c r="N586" t="s">
        <v>33</v>
      </c>
      <c r="O586" t="s">
        <v>1623</v>
      </c>
      <c r="Q586">
        <v>9749</v>
      </c>
      <c r="R586">
        <v>0</v>
      </c>
      <c r="S586">
        <v>0</v>
      </c>
      <c r="T586">
        <v>9749</v>
      </c>
      <c r="U586" t="s">
        <v>1563</v>
      </c>
      <c r="V586" t="s">
        <v>1621</v>
      </c>
      <c r="W586">
        <v>340049</v>
      </c>
      <c r="X586" t="s">
        <v>1647</v>
      </c>
      <c r="Z586" t="s">
        <v>524</v>
      </c>
      <c r="AA586" t="s">
        <v>34</v>
      </c>
      <c r="AB586" t="s">
        <v>1751</v>
      </c>
    </row>
    <row r="587" spans="1:28" x14ac:dyDescent="0.2">
      <c r="A587">
        <v>2511517</v>
      </c>
      <c r="B587">
        <v>2</v>
      </c>
      <c r="C587" s="12" t="str">
        <f t="shared" si="9"/>
        <v>2511517/2</v>
      </c>
      <c r="D587" t="s">
        <v>1109</v>
      </c>
      <c r="E587" t="s">
        <v>28</v>
      </c>
      <c r="F587" t="s">
        <v>29</v>
      </c>
      <c r="G587" t="s">
        <v>30</v>
      </c>
      <c r="H587" t="s">
        <v>524</v>
      </c>
      <c r="I587">
        <v>340033</v>
      </c>
      <c r="J587" t="s">
        <v>1158</v>
      </c>
      <c r="K587" t="s">
        <v>1629</v>
      </c>
      <c r="L587" t="s">
        <v>31</v>
      </c>
      <c r="M587" t="s">
        <v>38</v>
      </c>
      <c r="N587" t="s">
        <v>33</v>
      </c>
      <c r="O587" t="s">
        <v>1623</v>
      </c>
      <c r="Q587">
        <v>3837</v>
      </c>
      <c r="R587">
        <v>0</v>
      </c>
      <c r="S587">
        <v>0</v>
      </c>
      <c r="T587">
        <v>3837</v>
      </c>
      <c r="U587" t="s">
        <v>1564</v>
      </c>
      <c r="V587" t="s">
        <v>39</v>
      </c>
      <c r="W587">
        <v>340042</v>
      </c>
      <c r="X587" t="s">
        <v>1632</v>
      </c>
      <c r="Z587" t="s">
        <v>524</v>
      </c>
      <c r="AB587" t="s">
        <v>1751</v>
      </c>
    </row>
    <row r="588" spans="1:28" x14ac:dyDescent="0.2">
      <c r="A588">
        <v>3030245</v>
      </c>
      <c r="B588">
        <v>2</v>
      </c>
      <c r="C588" s="12" t="str">
        <f t="shared" si="9"/>
        <v>3030245/2</v>
      </c>
      <c r="D588" t="s">
        <v>1110</v>
      </c>
      <c r="E588" t="s">
        <v>28</v>
      </c>
      <c r="F588" t="s">
        <v>29</v>
      </c>
      <c r="G588" t="s">
        <v>30</v>
      </c>
      <c r="H588" t="s">
        <v>524</v>
      </c>
      <c r="I588">
        <v>340033</v>
      </c>
      <c r="J588" t="s">
        <v>1158</v>
      </c>
      <c r="K588" t="s">
        <v>1671</v>
      </c>
      <c r="L588" t="s">
        <v>31</v>
      </c>
      <c r="M588" t="s">
        <v>35</v>
      </c>
      <c r="N588" t="s">
        <v>33</v>
      </c>
      <c r="O588" t="s">
        <v>1623</v>
      </c>
      <c r="Q588">
        <v>11389</v>
      </c>
      <c r="R588">
        <v>0</v>
      </c>
      <c r="S588">
        <v>0</v>
      </c>
      <c r="T588">
        <v>11389</v>
      </c>
      <c r="U588" t="s">
        <v>1565</v>
      </c>
      <c r="V588" t="s">
        <v>42</v>
      </c>
      <c r="W588">
        <v>340042</v>
      </c>
      <c r="X588" t="s">
        <v>1632</v>
      </c>
      <c r="Z588" t="s">
        <v>524</v>
      </c>
      <c r="AB588" t="s">
        <v>1751</v>
      </c>
    </row>
    <row r="589" spans="1:28" x14ac:dyDescent="0.2">
      <c r="A589">
        <v>3034410</v>
      </c>
      <c r="B589">
        <v>1</v>
      </c>
      <c r="C589" s="12" t="str">
        <f t="shared" si="9"/>
        <v>3034410/1</v>
      </c>
      <c r="D589" t="s">
        <v>1111</v>
      </c>
      <c r="E589" t="s">
        <v>47</v>
      </c>
      <c r="F589" t="s">
        <v>29</v>
      </c>
      <c r="G589" t="s">
        <v>30</v>
      </c>
      <c r="H589" t="s">
        <v>524</v>
      </c>
      <c r="I589">
        <v>340032</v>
      </c>
      <c r="J589" t="s">
        <v>1157</v>
      </c>
      <c r="K589" t="s">
        <v>1663</v>
      </c>
      <c r="L589" t="s">
        <v>31</v>
      </c>
      <c r="M589" t="s">
        <v>1620</v>
      </c>
      <c r="N589" t="s">
        <v>33</v>
      </c>
      <c r="O589" t="s">
        <v>1623</v>
      </c>
      <c r="Q589">
        <v>12942</v>
      </c>
      <c r="R589">
        <v>0</v>
      </c>
      <c r="S589">
        <v>0</v>
      </c>
      <c r="T589">
        <v>12942</v>
      </c>
      <c r="U589" t="s">
        <v>1566</v>
      </c>
      <c r="V589" t="s">
        <v>48</v>
      </c>
      <c r="W589">
        <v>340059</v>
      </c>
      <c r="X589" t="s">
        <v>1655</v>
      </c>
      <c r="Z589" t="s">
        <v>524</v>
      </c>
      <c r="AA589" t="s">
        <v>1752</v>
      </c>
      <c r="AB589" t="s">
        <v>1751</v>
      </c>
    </row>
    <row r="590" spans="1:28" x14ac:dyDescent="0.2">
      <c r="A590">
        <v>3029450</v>
      </c>
      <c r="B590">
        <v>1</v>
      </c>
      <c r="C590" s="12" t="str">
        <f t="shared" si="9"/>
        <v>3029450/1</v>
      </c>
      <c r="D590" t="s">
        <v>1112</v>
      </c>
      <c r="E590" t="s">
        <v>28</v>
      </c>
      <c r="F590" t="s">
        <v>29</v>
      </c>
      <c r="G590" t="s">
        <v>30</v>
      </c>
      <c r="H590" t="s">
        <v>524</v>
      </c>
      <c r="I590">
        <v>340032</v>
      </c>
      <c r="J590" t="s">
        <v>1157</v>
      </c>
      <c r="K590" t="s">
        <v>1683</v>
      </c>
      <c r="L590" t="s">
        <v>31</v>
      </c>
      <c r="M590" t="s">
        <v>1697</v>
      </c>
      <c r="N590" t="s">
        <v>33</v>
      </c>
      <c r="O590" t="s">
        <v>1623</v>
      </c>
      <c r="Q590">
        <v>9738</v>
      </c>
      <c r="R590">
        <v>0</v>
      </c>
      <c r="S590">
        <v>0</v>
      </c>
      <c r="T590">
        <v>9738</v>
      </c>
      <c r="U590" t="s">
        <v>1377</v>
      </c>
      <c r="V590" t="s">
        <v>1621</v>
      </c>
      <c r="W590">
        <v>340052</v>
      </c>
      <c r="X590" t="s">
        <v>1634</v>
      </c>
      <c r="Z590" t="s">
        <v>524</v>
      </c>
      <c r="AA590" t="s">
        <v>34</v>
      </c>
      <c r="AB590" t="s">
        <v>1751</v>
      </c>
    </row>
    <row r="591" spans="1:28" x14ac:dyDescent="0.2">
      <c r="A591">
        <v>3046729</v>
      </c>
      <c r="B591">
        <v>3</v>
      </c>
      <c r="C591" s="12" t="str">
        <f t="shared" si="9"/>
        <v>3046729/3</v>
      </c>
      <c r="D591" t="s">
        <v>1113</v>
      </c>
      <c r="E591" t="s">
        <v>28</v>
      </c>
      <c r="F591" t="s">
        <v>29</v>
      </c>
      <c r="G591" t="s">
        <v>30</v>
      </c>
      <c r="H591" t="s">
        <v>524</v>
      </c>
      <c r="I591">
        <v>340032</v>
      </c>
      <c r="J591" t="s">
        <v>1157</v>
      </c>
      <c r="K591" t="s">
        <v>1696</v>
      </c>
      <c r="L591" t="s">
        <v>31</v>
      </c>
      <c r="M591" t="s">
        <v>35</v>
      </c>
      <c r="N591" t="s">
        <v>33</v>
      </c>
      <c r="O591" t="s">
        <v>1623</v>
      </c>
      <c r="Q591">
        <v>5511</v>
      </c>
      <c r="R591">
        <v>0</v>
      </c>
      <c r="S591">
        <v>0</v>
      </c>
      <c r="T591">
        <v>5511</v>
      </c>
      <c r="U591" t="s">
        <v>1567</v>
      </c>
      <c r="V591" t="s">
        <v>42</v>
      </c>
      <c r="W591">
        <v>340055</v>
      </c>
      <c r="X591" t="s">
        <v>1624</v>
      </c>
      <c r="Z591" t="s">
        <v>524</v>
      </c>
      <c r="AA591" t="s">
        <v>34</v>
      </c>
      <c r="AB591" t="s">
        <v>1751</v>
      </c>
    </row>
    <row r="592" spans="1:28" x14ac:dyDescent="0.2">
      <c r="A592">
        <v>3029190</v>
      </c>
      <c r="B592">
        <v>1</v>
      </c>
      <c r="C592" s="12" t="str">
        <f t="shared" si="9"/>
        <v>3029190/1</v>
      </c>
      <c r="D592" t="s">
        <v>1114</v>
      </c>
      <c r="E592" t="s">
        <v>28</v>
      </c>
      <c r="F592" t="s">
        <v>29</v>
      </c>
      <c r="G592" t="s">
        <v>30</v>
      </c>
      <c r="H592" t="s">
        <v>524</v>
      </c>
      <c r="I592">
        <v>340034</v>
      </c>
      <c r="J592" t="s">
        <v>1156</v>
      </c>
      <c r="K592" t="s">
        <v>1682</v>
      </c>
      <c r="L592" t="s">
        <v>31</v>
      </c>
      <c r="M592" t="s">
        <v>1697</v>
      </c>
      <c r="N592" t="s">
        <v>33</v>
      </c>
      <c r="O592" t="s">
        <v>1623</v>
      </c>
      <c r="Q592">
        <v>9744</v>
      </c>
      <c r="R592">
        <v>0</v>
      </c>
      <c r="S592">
        <v>0</v>
      </c>
      <c r="T592">
        <v>9744</v>
      </c>
      <c r="U592" t="s">
        <v>1568</v>
      </c>
      <c r="V592" t="s">
        <v>1621</v>
      </c>
      <c r="W592">
        <v>340067</v>
      </c>
      <c r="X592" t="s">
        <v>1667</v>
      </c>
      <c r="Z592" t="s">
        <v>524</v>
      </c>
      <c r="AA592" t="s">
        <v>34</v>
      </c>
      <c r="AB592" t="s">
        <v>1751</v>
      </c>
    </row>
    <row r="593" spans="1:28" x14ac:dyDescent="0.2">
      <c r="A593">
        <v>3029263</v>
      </c>
      <c r="B593">
        <v>1</v>
      </c>
      <c r="C593" s="12" t="str">
        <f t="shared" si="9"/>
        <v>3029263/1</v>
      </c>
      <c r="D593" t="s">
        <v>1115</v>
      </c>
      <c r="E593" t="s">
        <v>28</v>
      </c>
      <c r="F593" t="s">
        <v>29</v>
      </c>
      <c r="G593" t="s">
        <v>30</v>
      </c>
      <c r="H593" t="s">
        <v>524</v>
      </c>
      <c r="I593">
        <v>340032</v>
      </c>
      <c r="J593" t="s">
        <v>1157</v>
      </c>
      <c r="K593" t="s">
        <v>1661</v>
      </c>
      <c r="L593" t="s">
        <v>31</v>
      </c>
      <c r="M593" t="s">
        <v>1697</v>
      </c>
      <c r="N593" t="s">
        <v>33</v>
      </c>
      <c r="O593" t="s">
        <v>1623</v>
      </c>
      <c r="Q593">
        <v>14056</v>
      </c>
      <c r="R593">
        <v>0</v>
      </c>
      <c r="S593">
        <v>0</v>
      </c>
      <c r="T593">
        <v>14056</v>
      </c>
      <c r="U593" t="s">
        <v>1569</v>
      </c>
      <c r="V593" t="s">
        <v>1621</v>
      </c>
      <c r="W593">
        <v>340055</v>
      </c>
      <c r="X593" t="s">
        <v>1624</v>
      </c>
      <c r="Z593" t="s">
        <v>524</v>
      </c>
      <c r="AA593" t="s">
        <v>34</v>
      </c>
      <c r="AB593" t="s">
        <v>1751</v>
      </c>
    </row>
    <row r="594" spans="1:28" x14ac:dyDescent="0.2">
      <c r="A594">
        <v>2696355</v>
      </c>
      <c r="B594">
        <v>2</v>
      </c>
      <c r="C594" s="12" t="str">
        <f t="shared" si="9"/>
        <v>2696355/2</v>
      </c>
      <c r="D594" t="s">
        <v>1116</v>
      </c>
      <c r="E594" t="s">
        <v>28</v>
      </c>
      <c r="F594" t="s">
        <v>29</v>
      </c>
      <c r="G594" t="s">
        <v>30</v>
      </c>
      <c r="H594" t="s">
        <v>524</v>
      </c>
      <c r="I594">
        <v>340032</v>
      </c>
      <c r="J594" t="s">
        <v>1157</v>
      </c>
      <c r="K594" t="s">
        <v>1722</v>
      </c>
      <c r="L594" t="s">
        <v>31</v>
      </c>
      <c r="M594" t="s">
        <v>32</v>
      </c>
      <c r="N594" t="s">
        <v>33</v>
      </c>
      <c r="O594" t="s">
        <v>1623</v>
      </c>
      <c r="Q594">
        <v>5803</v>
      </c>
      <c r="R594">
        <v>0</v>
      </c>
      <c r="S594">
        <v>0</v>
      </c>
      <c r="T594">
        <v>5803</v>
      </c>
      <c r="U594" t="s">
        <v>1570</v>
      </c>
      <c r="V594" t="s">
        <v>1616</v>
      </c>
      <c r="W594">
        <v>340055</v>
      </c>
      <c r="X594" t="s">
        <v>1624</v>
      </c>
      <c r="Z594" t="s">
        <v>524</v>
      </c>
      <c r="AA594" t="s">
        <v>34</v>
      </c>
      <c r="AB594" t="s">
        <v>1751</v>
      </c>
    </row>
    <row r="595" spans="1:28" x14ac:dyDescent="0.2">
      <c r="A595">
        <v>3479102</v>
      </c>
      <c r="B595">
        <v>1</v>
      </c>
      <c r="C595" s="12" t="str">
        <f t="shared" si="9"/>
        <v>3479102/1</v>
      </c>
      <c r="D595" t="s">
        <v>1117</v>
      </c>
      <c r="E595" t="s">
        <v>28</v>
      </c>
      <c r="F595" t="s">
        <v>29</v>
      </c>
      <c r="G595" t="s">
        <v>30</v>
      </c>
      <c r="H595" t="s">
        <v>524</v>
      </c>
      <c r="I595">
        <v>340032</v>
      </c>
      <c r="J595" t="s">
        <v>1157</v>
      </c>
      <c r="K595" t="s">
        <v>1704</v>
      </c>
      <c r="L595" t="s">
        <v>31</v>
      </c>
      <c r="M595" t="s">
        <v>43</v>
      </c>
      <c r="N595" t="s">
        <v>33</v>
      </c>
      <c r="O595" t="s">
        <v>1623</v>
      </c>
      <c r="Q595">
        <v>5878</v>
      </c>
      <c r="R595">
        <v>0</v>
      </c>
      <c r="S595">
        <v>0</v>
      </c>
      <c r="T595">
        <v>5878</v>
      </c>
      <c r="U595" t="s">
        <v>1571</v>
      </c>
      <c r="V595" t="s">
        <v>1619</v>
      </c>
      <c r="W595">
        <v>340055</v>
      </c>
      <c r="X595" t="s">
        <v>1624</v>
      </c>
      <c r="Z595" t="s">
        <v>524</v>
      </c>
      <c r="AA595" t="s">
        <v>34</v>
      </c>
      <c r="AB595" t="s">
        <v>1751</v>
      </c>
    </row>
    <row r="596" spans="1:28" x14ac:dyDescent="0.2">
      <c r="A596">
        <v>3029328</v>
      </c>
      <c r="B596">
        <v>1</v>
      </c>
      <c r="C596" s="12" t="str">
        <f t="shared" si="9"/>
        <v>3029328/1</v>
      </c>
      <c r="D596" t="s">
        <v>1118</v>
      </c>
      <c r="E596" t="s">
        <v>28</v>
      </c>
      <c r="F596" t="s">
        <v>29</v>
      </c>
      <c r="G596" t="s">
        <v>30</v>
      </c>
      <c r="H596" t="s">
        <v>524</v>
      </c>
      <c r="I596">
        <v>340032</v>
      </c>
      <c r="J596" t="s">
        <v>1157</v>
      </c>
      <c r="K596" t="s">
        <v>1636</v>
      </c>
      <c r="L596" t="s">
        <v>31</v>
      </c>
      <c r="M596" t="s">
        <v>1697</v>
      </c>
      <c r="N596" t="s">
        <v>33</v>
      </c>
      <c r="O596" t="s">
        <v>1623</v>
      </c>
      <c r="Q596">
        <v>9743</v>
      </c>
      <c r="R596">
        <v>0</v>
      </c>
      <c r="S596">
        <v>0</v>
      </c>
      <c r="T596">
        <v>9743</v>
      </c>
      <c r="U596" t="s">
        <v>1572</v>
      </c>
      <c r="V596" t="s">
        <v>1621</v>
      </c>
      <c r="W596">
        <v>340056</v>
      </c>
      <c r="X596" t="s">
        <v>1637</v>
      </c>
      <c r="Z596" t="s">
        <v>524</v>
      </c>
      <c r="AA596" t="s">
        <v>34</v>
      </c>
      <c r="AB596" t="s">
        <v>1751</v>
      </c>
    </row>
    <row r="597" spans="1:28" x14ac:dyDescent="0.2">
      <c r="A597">
        <v>3207358</v>
      </c>
      <c r="B597">
        <v>1</v>
      </c>
      <c r="C597" s="12" t="str">
        <f t="shared" si="9"/>
        <v>3207358/1</v>
      </c>
      <c r="D597" t="s">
        <v>1119</v>
      </c>
      <c r="E597" t="s">
        <v>41</v>
      </c>
      <c r="F597" t="s">
        <v>29</v>
      </c>
      <c r="G597" t="s">
        <v>30</v>
      </c>
      <c r="H597" t="s">
        <v>524</v>
      </c>
      <c r="I597">
        <v>340034</v>
      </c>
      <c r="J597" t="s">
        <v>1156</v>
      </c>
      <c r="K597" t="s">
        <v>1680</v>
      </c>
      <c r="L597" t="s">
        <v>31</v>
      </c>
      <c r="M597" t="s">
        <v>32</v>
      </c>
      <c r="N597" t="s">
        <v>59</v>
      </c>
      <c r="O597" t="s">
        <v>1623</v>
      </c>
      <c r="Q597">
        <v>5384</v>
      </c>
      <c r="R597">
        <v>0</v>
      </c>
      <c r="S597">
        <v>0</v>
      </c>
      <c r="T597">
        <v>5384</v>
      </c>
      <c r="U597" t="s">
        <v>1573</v>
      </c>
      <c r="V597" t="s">
        <v>42</v>
      </c>
      <c r="W597">
        <v>340067</v>
      </c>
      <c r="X597" t="s">
        <v>1667</v>
      </c>
      <c r="Z597" t="s">
        <v>524</v>
      </c>
      <c r="AA597" t="s">
        <v>34</v>
      </c>
      <c r="AB597" t="s">
        <v>1751</v>
      </c>
    </row>
    <row r="598" spans="1:28" x14ac:dyDescent="0.2">
      <c r="A598">
        <v>3208397</v>
      </c>
      <c r="B598">
        <v>1</v>
      </c>
      <c r="C598" s="12" t="str">
        <f t="shared" si="9"/>
        <v>3208397/1</v>
      </c>
      <c r="D598" t="s">
        <v>1120</v>
      </c>
      <c r="E598" t="s">
        <v>28</v>
      </c>
      <c r="F598" t="s">
        <v>29</v>
      </c>
      <c r="G598" t="s">
        <v>30</v>
      </c>
      <c r="H598" t="s">
        <v>524</v>
      </c>
      <c r="I598">
        <v>340034</v>
      </c>
      <c r="J598" t="s">
        <v>1156</v>
      </c>
      <c r="K598" t="s">
        <v>1711</v>
      </c>
      <c r="L598" t="s">
        <v>31</v>
      </c>
      <c r="M598" t="s">
        <v>39</v>
      </c>
      <c r="N598" t="s">
        <v>33</v>
      </c>
      <c r="O598" t="s">
        <v>1623</v>
      </c>
      <c r="Q598">
        <v>6611</v>
      </c>
      <c r="R598">
        <v>0</v>
      </c>
      <c r="S598">
        <v>0</v>
      </c>
      <c r="T598">
        <v>6611</v>
      </c>
      <c r="U598" t="s">
        <v>1574</v>
      </c>
      <c r="V598" t="s">
        <v>36</v>
      </c>
      <c r="W598">
        <v>340061</v>
      </c>
      <c r="X598" t="s">
        <v>1635</v>
      </c>
      <c r="Z598" t="s">
        <v>524</v>
      </c>
      <c r="AA598" t="s">
        <v>34</v>
      </c>
      <c r="AB598" t="s">
        <v>1751</v>
      </c>
    </row>
    <row r="599" spans="1:28" x14ac:dyDescent="0.2">
      <c r="A599">
        <v>3208699</v>
      </c>
      <c r="B599">
        <v>1</v>
      </c>
      <c r="C599" s="12" t="str">
        <f t="shared" si="9"/>
        <v>3208699/1</v>
      </c>
      <c r="D599" t="s">
        <v>1121</v>
      </c>
      <c r="E599" t="s">
        <v>28</v>
      </c>
      <c r="F599" t="s">
        <v>29</v>
      </c>
      <c r="G599" t="s">
        <v>30</v>
      </c>
      <c r="H599" t="s">
        <v>524</v>
      </c>
      <c r="I599">
        <v>340034</v>
      </c>
      <c r="J599" t="s">
        <v>1156</v>
      </c>
      <c r="K599" t="s">
        <v>1725</v>
      </c>
      <c r="L599" t="s">
        <v>31</v>
      </c>
      <c r="M599" t="s">
        <v>43</v>
      </c>
      <c r="N599" t="s">
        <v>33</v>
      </c>
      <c r="O599" t="s">
        <v>1623</v>
      </c>
      <c r="Q599">
        <v>5389</v>
      </c>
      <c r="R599">
        <v>0</v>
      </c>
      <c r="S599">
        <v>0</v>
      </c>
      <c r="T599">
        <v>5389</v>
      </c>
      <c r="U599" t="s">
        <v>1228</v>
      </c>
      <c r="V599" t="s">
        <v>43</v>
      </c>
      <c r="W599">
        <v>340061</v>
      </c>
      <c r="X599" t="s">
        <v>1635</v>
      </c>
      <c r="Z599" t="s">
        <v>524</v>
      </c>
      <c r="AA599" t="s">
        <v>34</v>
      </c>
      <c r="AB599" t="s">
        <v>1751</v>
      </c>
    </row>
    <row r="600" spans="1:28" x14ac:dyDescent="0.2">
      <c r="A600">
        <v>3870405</v>
      </c>
      <c r="B600">
        <v>1</v>
      </c>
      <c r="C600" s="12" t="str">
        <f t="shared" si="9"/>
        <v>3870405/1</v>
      </c>
      <c r="D600" t="s">
        <v>1122</v>
      </c>
      <c r="E600" t="s">
        <v>28</v>
      </c>
      <c r="F600" t="s">
        <v>29</v>
      </c>
      <c r="G600" t="s">
        <v>30</v>
      </c>
      <c r="H600" t="s">
        <v>524</v>
      </c>
      <c r="I600">
        <v>340035</v>
      </c>
      <c r="J600" t="s">
        <v>1159</v>
      </c>
      <c r="K600" t="s">
        <v>1665</v>
      </c>
      <c r="L600" t="s">
        <v>31</v>
      </c>
      <c r="M600" t="s">
        <v>35</v>
      </c>
      <c r="N600" t="s">
        <v>33</v>
      </c>
      <c r="O600" t="s">
        <v>1623</v>
      </c>
      <c r="Q600">
        <v>4027</v>
      </c>
      <c r="R600">
        <v>0</v>
      </c>
      <c r="S600">
        <v>0</v>
      </c>
      <c r="T600">
        <v>4027</v>
      </c>
      <c r="U600" t="s">
        <v>1161</v>
      </c>
      <c r="V600" t="s">
        <v>35</v>
      </c>
      <c r="W600">
        <v>340068</v>
      </c>
      <c r="X600" t="s">
        <v>1653</v>
      </c>
      <c r="Z600" t="s">
        <v>524</v>
      </c>
      <c r="AB600" t="s">
        <v>1751</v>
      </c>
    </row>
    <row r="601" spans="1:28" x14ac:dyDescent="0.2">
      <c r="A601">
        <v>3124207</v>
      </c>
      <c r="B601">
        <v>1</v>
      </c>
      <c r="C601" s="12" t="str">
        <f t="shared" si="9"/>
        <v>3124207/1</v>
      </c>
      <c r="D601" t="s">
        <v>1123</v>
      </c>
      <c r="E601" t="s">
        <v>28</v>
      </c>
      <c r="F601" t="s">
        <v>29</v>
      </c>
      <c r="G601" t="s">
        <v>30</v>
      </c>
      <c r="H601" t="s">
        <v>524</v>
      </c>
      <c r="I601">
        <v>340032</v>
      </c>
      <c r="J601" t="s">
        <v>1157</v>
      </c>
      <c r="K601" t="s">
        <v>1625</v>
      </c>
      <c r="L601" t="s">
        <v>31</v>
      </c>
      <c r="M601" t="s">
        <v>40</v>
      </c>
      <c r="N601" t="s">
        <v>33</v>
      </c>
      <c r="O601" t="s">
        <v>1623</v>
      </c>
      <c r="Q601">
        <v>6421</v>
      </c>
      <c r="R601">
        <v>0</v>
      </c>
      <c r="S601">
        <v>0</v>
      </c>
      <c r="T601">
        <v>6421</v>
      </c>
      <c r="U601" t="s">
        <v>1575</v>
      </c>
      <c r="V601" t="s">
        <v>40</v>
      </c>
      <c r="W601">
        <v>340046</v>
      </c>
      <c r="X601" t="s">
        <v>1626</v>
      </c>
      <c r="Z601" t="s">
        <v>524</v>
      </c>
      <c r="AA601" t="s">
        <v>34</v>
      </c>
      <c r="AB601" t="s">
        <v>1751</v>
      </c>
    </row>
    <row r="602" spans="1:28" x14ac:dyDescent="0.2">
      <c r="A602">
        <v>3883140</v>
      </c>
      <c r="B602">
        <v>1</v>
      </c>
      <c r="C602" s="12" t="str">
        <f t="shared" si="9"/>
        <v>3883140/1</v>
      </c>
      <c r="D602" t="s">
        <v>1124</v>
      </c>
      <c r="E602" t="s">
        <v>28</v>
      </c>
      <c r="F602" t="s">
        <v>29</v>
      </c>
      <c r="G602" t="s">
        <v>30</v>
      </c>
      <c r="H602" t="s">
        <v>524</v>
      </c>
      <c r="I602">
        <v>340033</v>
      </c>
      <c r="J602" t="s">
        <v>1158</v>
      </c>
      <c r="K602" t="s">
        <v>1629</v>
      </c>
      <c r="L602" t="s">
        <v>31</v>
      </c>
      <c r="M602" t="s">
        <v>38</v>
      </c>
      <c r="N602" t="s">
        <v>33</v>
      </c>
      <c r="O602" t="s">
        <v>1623</v>
      </c>
      <c r="Q602">
        <v>3971</v>
      </c>
      <c r="R602">
        <v>0</v>
      </c>
      <c r="S602">
        <v>0</v>
      </c>
      <c r="T602">
        <v>3971</v>
      </c>
      <c r="U602" t="s">
        <v>1162</v>
      </c>
      <c r="V602" t="s">
        <v>39</v>
      </c>
      <c r="W602">
        <v>340042</v>
      </c>
      <c r="X602" t="s">
        <v>1632</v>
      </c>
      <c r="Z602" t="s">
        <v>524</v>
      </c>
      <c r="AB602" t="s">
        <v>1751</v>
      </c>
    </row>
    <row r="603" spans="1:28" x14ac:dyDescent="0.2">
      <c r="A603">
        <v>4213440</v>
      </c>
      <c r="B603">
        <v>1</v>
      </c>
      <c r="C603" s="12" t="str">
        <f t="shared" si="9"/>
        <v>4213440/1</v>
      </c>
      <c r="D603" t="s">
        <v>1125</v>
      </c>
      <c r="E603" t="s">
        <v>28</v>
      </c>
      <c r="F603" t="s">
        <v>29</v>
      </c>
      <c r="G603" t="s">
        <v>30</v>
      </c>
      <c r="H603" t="s">
        <v>524</v>
      </c>
      <c r="I603">
        <v>340033</v>
      </c>
      <c r="J603" t="s">
        <v>1158</v>
      </c>
      <c r="K603" t="s">
        <v>1625</v>
      </c>
      <c r="L603" t="s">
        <v>31</v>
      </c>
      <c r="M603" t="s">
        <v>38</v>
      </c>
      <c r="N603" t="s">
        <v>33</v>
      </c>
      <c r="O603" t="s">
        <v>1623</v>
      </c>
      <c r="Q603">
        <v>5095</v>
      </c>
      <c r="R603">
        <v>0</v>
      </c>
      <c r="S603">
        <v>0</v>
      </c>
      <c r="T603">
        <v>5095</v>
      </c>
      <c r="U603" t="s">
        <v>1449</v>
      </c>
      <c r="V603" t="s">
        <v>39</v>
      </c>
      <c r="W603">
        <v>340042</v>
      </c>
      <c r="X603" t="s">
        <v>1632</v>
      </c>
      <c r="Z603" t="s">
        <v>524</v>
      </c>
      <c r="AB603" t="s">
        <v>1751</v>
      </c>
    </row>
    <row r="604" spans="1:28" x14ac:dyDescent="0.2">
      <c r="A604">
        <v>3881679</v>
      </c>
      <c r="B604">
        <v>1</v>
      </c>
      <c r="C604" s="12" t="str">
        <f t="shared" si="9"/>
        <v>3881679/1</v>
      </c>
      <c r="D604" t="s">
        <v>1126</v>
      </c>
      <c r="E604" t="s">
        <v>28</v>
      </c>
      <c r="F604" t="s">
        <v>29</v>
      </c>
      <c r="G604" t="s">
        <v>30</v>
      </c>
      <c r="H604" t="s">
        <v>524</v>
      </c>
      <c r="I604">
        <v>340033</v>
      </c>
      <c r="J604" t="s">
        <v>1158</v>
      </c>
      <c r="K604" t="s">
        <v>1629</v>
      </c>
      <c r="L604" t="s">
        <v>31</v>
      </c>
      <c r="M604" t="s">
        <v>44</v>
      </c>
      <c r="N604" t="s">
        <v>33</v>
      </c>
      <c r="O604" t="s">
        <v>1623</v>
      </c>
      <c r="Q604">
        <v>6585</v>
      </c>
      <c r="R604">
        <v>0</v>
      </c>
      <c r="S604">
        <v>0</v>
      </c>
      <c r="T604">
        <v>6585</v>
      </c>
      <c r="U604" t="s">
        <v>1576</v>
      </c>
      <c r="V604" t="s">
        <v>37</v>
      </c>
      <c r="W604">
        <v>340042</v>
      </c>
      <c r="X604" t="s">
        <v>1632</v>
      </c>
      <c r="Z604" t="s">
        <v>524</v>
      </c>
      <c r="AB604" t="s">
        <v>1751</v>
      </c>
    </row>
    <row r="605" spans="1:28" x14ac:dyDescent="0.2">
      <c r="A605">
        <v>3125874</v>
      </c>
      <c r="B605">
        <v>1</v>
      </c>
      <c r="C605" s="12" t="str">
        <f t="shared" si="9"/>
        <v>3125874/1</v>
      </c>
      <c r="D605" t="s">
        <v>1127</v>
      </c>
      <c r="E605" t="s">
        <v>28</v>
      </c>
      <c r="F605" t="s">
        <v>29</v>
      </c>
      <c r="G605" t="s">
        <v>30</v>
      </c>
      <c r="H605" t="s">
        <v>524</v>
      </c>
      <c r="I605">
        <v>340034</v>
      </c>
      <c r="J605" t="s">
        <v>1156</v>
      </c>
      <c r="K605" t="s">
        <v>1629</v>
      </c>
      <c r="L605" t="s">
        <v>31</v>
      </c>
      <c r="M605" t="s">
        <v>43</v>
      </c>
      <c r="N605" t="s">
        <v>33</v>
      </c>
      <c r="O605" t="s">
        <v>1623</v>
      </c>
      <c r="Q605">
        <v>5609</v>
      </c>
      <c r="R605">
        <v>0</v>
      </c>
      <c r="S605">
        <v>0</v>
      </c>
      <c r="T605">
        <v>5609</v>
      </c>
      <c r="U605" t="s">
        <v>1299</v>
      </c>
      <c r="V605" t="s">
        <v>1619</v>
      </c>
      <c r="W605">
        <v>340061</v>
      </c>
      <c r="X605" t="s">
        <v>1635</v>
      </c>
      <c r="Z605" t="s">
        <v>524</v>
      </c>
      <c r="AA605" t="s">
        <v>34</v>
      </c>
      <c r="AB605" t="s">
        <v>1751</v>
      </c>
    </row>
    <row r="606" spans="1:28" x14ac:dyDescent="0.2">
      <c r="A606">
        <v>3208400</v>
      </c>
      <c r="B606">
        <v>1</v>
      </c>
      <c r="C606" s="12" t="str">
        <f t="shared" si="9"/>
        <v>3208400/1</v>
      </c>
      <c r="D606" t="s">
        <v>1128</v>
      </c>
      <c r="E606" t="s">
        <v>28</v>
      </c>
      <c r="F606" t="s">
        <v>29</v>
      </c>
      <c r="G606" t="s">
        <v>30</v>
      </c>
      <c r="H606" t="s">
        <v>524</v>
      </c>
      <c r="I606">
        <v>340034</v>
      </c>
      <c r="J606" t="s">
        <v>1156</v>
      </c>
      <c r="K606" t="s">
        <v>1652</v>
      </c>
      <c r="L606" t="s">
        <v>31</v>
      </c>
      <c r="M606" t="s">
        <v>44</v>
      </c>
      <c r="N606" t="s">
        <v>33</v>
      </c>
      <c r="O606" t="s">
        <v>1623</v>
      </c>
      <c r="Q606">
        <v>5392</v>
      </c>
      <c r="R606">
        <v>0</v>
      </c>
      <c r="S606">
        <v>0</v>
      </c>
      <c r="T606">
        <v>5392</v>
      </c>
      <c r="U606" t="s">
        <v>1262</v>
      </c>
      <c r="V606" t="s">
        <v>37</v>
      </c>
      <c r="W606">
        <v>340067</v>
      </c>
      <c r="X606" t="s">
        <v>1667</v>
      </c>
      <c r="Z606" t="s">
        <v>524</v>
      </c>
      <c r="AA606" t="s">
        <v>34</v>
      </c>
      <c r="AB606" t="s">
        <v>1751</v>
      </c>
    </row>
    <row r="607" spans="1:28" x14ac:dyDescent="0.2">
      <c r="A607">
        <v>3479552</v>
      </c>
      <c r="B607">
        <v>1</v>
      </c>
      <c r="C607" s="12" t="str">
        <f t="shared" si="9"/>
        <v>3479552/1</v>
      </c>
      <c r="D607" t="s">
        <v>1129</v>
      </c>
      <c r="E607" t="s">
        <v>28</v>
      </c>
      <c r="F607" t="s">
        <v>29</v>
      </c>
      <c r="G607" t="s">
        <v>30</v>
      </c>
      <c r="H607" t="s">
        <v>524</v>
      </c>
      <c r="I607">
        <v>340032</v>
      </c>
      <c r="J607" t="s">
        <v>1157</v>
      </c>
      <c r="K607" t="s">
        <v>1629</v>
      </c>
      <c r="L607" t="s">
        <v>31</v>
      </c>
      <c r="M607" t="s">
        <v>1616</v>
      </c>
      <c r="N607" t="s">
        <v>33</v>
      </c>
      <c r="O607" t="s">
        <v>1623</v>
      </c>
      <c r="Q607">
        <v>5229</v>
      </c>
      <c r="R607">
        <v>0</v>
      </c>
      <c r="S607">
        <v>0</v>
      </c>
      <c r="T607">
        <v>5229</v>
      </c>
      <c r="U607" t="s">
        <v>1577</v>
      </c>
      <c r="V607" t="s">
        <v>1616</v>
      </c>
      <c r="W607">
        <v>340046</v>
      </c>
      <c r="X607" t="s">
        <v>1626</v>
      </c>
      <c r="Z607" t="s">
        <v>524</v>
      </c>
      <c r="AA607" t="s">
        <v>34</v>
      </c>
      <c r="AB607" t="s">
        <v>1751</v>
      </c>
    </row>
    <row r="608" spans="1:28" x14ac:dyDescent="0.2">
      <c r="A608">
        <v>3029255</v>
      </c>
      <c r="B608">
        <v>1</v>
      </c>
      <c r="C608" s="12" t="str">
        <f t="shared" si="9"/>
        <v>3029255/1</v>
      </c>
      <c r="D608" t="s">
        <v>1130</v>
      </c>
      <c r="E608" t="s">
        <v>28</v>
      </c>
      <c r="F608" t="s">
        <v>29</v>
      </c>
      <c r="G608" t="s">
        <v>30</v>
      </c>
      <c r="H608" t="s">
        <v>524</v>
      </c>
      <c r="I608">
        <v>340034</v>
      </c>
      <c r="J608" t="s">
        <v>1156</v>
      </c>
      <c r="K608" t="s">
        <v>1679</v>
      </c>
      <c r="L608" t="s">
        <v>31</v>
      </c>
      <c r="M608" t="s">
        <v>1713</v>
      </c>
      <c r="N608" t="s">
        <v>33</v>
      </c>
      <c r="O608" t="s">
        <v>1623</v>
      </c>
      <c r="Q608">
        <v>9744</v>
      </c>
      <c r="R608">
        <v>0</v>
      </c>
      <c r="S608">
        <v>0</v>
      </c>
      <c r="T608">
        <v>9744</v>
      </c>
      <c r="U608" t="s">
        <v>1568</v>
      </c>
      <c r="V608" t="s">
        <v>1621</v>
      </c>
      <c r="W608">
        <v>340061</v>
      </c>
      <c r="X608" t="s">
        <v>1635</v>
      </c>
      <c r="Z608" t="s">
        <v>524</v>
      </c>
      <c r="AA608" t="s">
        <v>34</v>
      </c>
      <c r="AB608" t="s">
        <v>1751</v>
      </c>
    </row>
    <row r="609" spans="1:28" x14ac:dyDescent="0.2">
      <c r="A609">
        <v>3827003</v>
      </c>
      <c r="B609">
        <v>2</v>
      </c>
      <c r="C609" s="12" t="str">
        <f t="shared" si="9"/>
        <v>3827003/2</v>
      </c>
      <c r="D609" t="s">
        <v>1131</v>
      </c>
      <c r="E609" t="s">
        <v>28</v>
      </c>
      <c r="F609" t="s">
        <v>29</v>
      </c>
      <c r="G609" t="s">
        <v>30</v>
      </c>
      <c r="H609" t="s">
        <v>524</v>
      </c>
      <c r="I609">
        <v>340033</v>
      </c>
      <c r="J609" t="s">
        <v>1158</v>
      </c>
      <c r="K609" t="s">
        <v>1674</v>
      </c>
      <c r="L609" t="s">
        <v>31</v>
      </c>
      <c r="M609" t="s">
        <v>38</v>
      </c>
      <c r="N609" t="s">
        <v>33</v>
      </c>
      <c r="O609" t="s">
        <v>1623</v>
      </c>
      <c r="Q609">
        <v>6706</v>
      </c>
      <c r="R609">
        <v>0</v>
      </c>
      <c r="S609">
        <v>0</v>
      </c>
      <c r="T609">
        <v>6706</v>
      </c>
      <c r="U609" t="s">
        <v>1578</v>
      </c>
      <c r="V609" t="s">
        <v>39</v>
      </c>
      <c r="W609">
        <v>340042</v>
      </c>
      <c r="X609" t="s">
        <v>1632</v>
      </c>
      <c r="Z609" t="s">
        <v>524</v>
      </c>
      <c r="AB609" t="s">
        <v>1751</v>
      </c>
    </row>
    <row r="610" spans="1:28" x14ac:dyDescent="0.2">
      <c r="A610">
        <v>3971520</v>
      </c>
      <c r="B610">
        <v>1</v>
      </c>
      <c r="C610" s="12" t="str">
        <f t="shared" si="9"/>
        <v>3971520/1</v>
      </c>
      <c r="D610" t="s">
        <v>1132</v>
      </c>
      <c r="E610" t="s">
        <v>28</v>
      </c>
      <c r="F610" t="s">
        <v>29</v>
      </c>
      <c r="G610" t="s">
        <v>30</v>
      </c>
      <c r="H610" t="s">
        <v>524</v>
      </c>
      <c r="I610">
        <v>340033</v>
      </c>
      <c r="J610" t="s">
        <v>1158</v>
      </c>
      <c r="K610" t="s">
        <v>1629</v>
      </c>
      <c r="L610" t="s">
        <v>31</v>
      </c>
      <c r="M610" t="s">
        <v>38</v>
      </c>
      <c r="N610" t="s">
        <v>33</v>
      </c>
      <c r="O610" t="s">
        <v>1623</v>
      </c>
      <c r="Q610">
        <v>3757</v>
      </c>
      <c r="R610">
        <v>0</v>
      </c>
      <c r="S610">
        <v>0</v>
      </c>
      <c r="T610">
        <v>3757</v>
      </c>
      <c r="U610" t="s">
        <v>1232</v>
      </c>
      <c r="V610" t="s">
        <v>39</v>
      </c>
      <c r="W610">
        <v>340042</v>
      </c>
      <c r="X610" t="s">
        <v>1632</v>
      </c>
      <c r="Z610" t="s">
        <v>524</v>
      </c>
      <c r="AB610" t="s">
        <v>1751</v>
      </c>
    </row>
    <row r="611" spans="1:28" x14ac:dyDescent="0.2">
      <c r="A611">
        <v>3044254</v>
      </c>
      <c r="B611">
        <v>1</v>
      </c>
      <c r="C611" s="12" t="str">
        <f t="shared" si="9"/>
        <v>3044254/1</v>
      </c>
      <c r="D611" t="s">
        <v>1133</v>
      </c>
      <c r="E611" t="s">
        <v>28</v>
      </c>
      <c r="F611" t="s">
        <v>29</v>
      </c>
      <c r="G611" t="s">
        <v>30</v>
      </c>
      <c r="H611" t="s">
        <v>524</v>
      </c>
      <c r="I611">
        <v>340032</v>
      </c>
      <c r="J611" t="s">
        <v>1157</v>
      </c>
      <c r="K611" t="s">
        <v>1702</v>
      </c>
      <c r="L611" t="s">
        <v>31</v>
      </c>
      <c r="M611" t="s">
        <v>1620</v>
      </c>
      <c r="N611" t="s">
        <v>33</v>
      </c>
      <c r="O611" t="s">
        <v>1623</v>
      </c>
      <c r="Q611">
        <v>7546</v>
      </c>
      <c r="R611">
        <v>0</v>
      </c>
      <c r="S611">
        <v>0</v>
      </c>
      <c r="T611">
        <v>7546</v>
      </c>
      <c r="U611" t="s">
        <v>1579</v>
      </c>
      <c r="V611" t="s">
        <v>48</v>
      </c>
      <c r="W611">
        <v>340043</v>
      </c>
      <c r="X611" t="s">
        <v>1628</v>
      </c>
      <c r="Z611" t="s">
        <v>524</v>
      </c>
      <c r="AA611" t="s">
        <v>34</v>
      </c>
      <c r="AB611" t="s">
        <v>1751</v>
      </c>
    </row>
    <row r="612" spans="1:28" x14ac:dyDescent="0.2">
      <c r="A612">
        <v>3082849</v>
      </c>
      <c r="B612">
        <v>2</v>
      </c>
      <c r="C612" s="12" t="str">
        <f t="shared" si="9"/>
        <v>3082849/2</v>
      </c>
      <c r="D612" t="s">
        <v>1134</v>
      </c>
      <c r="E612" t="s">
        <v>28</v>
      </c>
      <c r="F612" t="s">
        <v>29</v>
      </c>
      <c r="G612" t="s">
        <v>30</v>
      </c>
      <c r="H612" t="s">
        <v>524</v>
      </c>
      <c r="I612">
        <v>340033</v>
      </c>
      <c r="J612" t="s">
        <v>1158</v>
      </c>
      <c r="K612" t="s">
        <v>1629</v>
      </c>
      <c r="L612" t="s">
        <v>31</v>
      </c>
      <c r="M612" t="s">
        <v>38</v>
      </c>
      <c r="N612" t="s">
        <v>33</v>
      </c>
      <c r="O612" t="s">
        <v>1623</v>
      </c>
      <c r="Q612">
        <v>3971</v>
      </c>
      <c r="R612">
        <v>0</v>
      </c>
      <c r="S612">
        <v>0</v>
      </c>
      <c r="T612">
        <v>3971</v>
      </c>
      <c r="U612" t="s">
        <v>1162</v>
      </c>
      <c r="V612" t="s">
        <v>39</v>
      </c>
      <c r="W612">
        <v>340042</v>
      </c>
      <c r="X612" t="s">
        <v>1632</v>
      </c>
      <c r="Z612" t="s">
        <v>524</v>
      </c>
      <c r="AB612" t="s">
        <v>1751</v>
      </c>
    </row>
    <row r="613" spans="1:28" x14ac:dyDescent="0.2">
      <c r="A613">
        <v>3679683</v>
      </c>
      <c r="B613">
        <v>1</v>
      </c>
      <c r="C613" s="12" t="str">
        <f t="shared" si="9"/>
        <v>3679683/1</v>
      </c>
      <c r="D613" t="s">
        <v>1135</v>
      </c>
      <c r="E613" t="s">
        <v>28</v>
      </c>
      <c r="F613" t="s">
        <v>29</v>
      </c>
      <c r="G613" t="s">
        <v>30</v>
      </c>
      <c r="H613" t="s">
        <v>524</v>
      </c>
      <c r="I613">
        <v>340032</v>
      </c>
      <c r="J613" t="s">
        <v>1157</v>
      </c>
      <c r="K613" t="s">
        <v>1651</v>
      </c>
      <c r="L613" t="s">
        <v>31</v>
      </c>
      <c r="M613" t="s">
        <v>35</v>
      </c>
      <c r="N613" t="s">
        <v>33</v>
      </c>
      <c r="O613" t="s">
        <v>1623</v>
      </c>
      <c r="Q613">
        <v>4790</v>
      </c>
      <c r="R613">
        <v>0</v>
      </c>
      <c r="S613">
        <v>0</v>
      </c>
      <c r="T613">
        <v>4790</v>
      </c>
      <c r="U613" t="s">
        <v>1580</v>
      </c>
      <c r="V613" t="s">
        <v>32</v>
      </c>
      <c r="W613">
        <v>340048</v>
      </c>
      <c r="X613" t="s">
        <v>1649</v>
      </c>
      <c r="Z613" t="s">
        <v>524</v>
      </c>
      <c r="AA613" t="s">
        <v>34</v>
      </c>
      <c r="AB613" t="s">
        <v>1751</v>
      </c>
    </row>
    <row r="614" spans="1:28" x14ac:dyDescent="0.2">
      <c r="A614">
        <v>3871363</v>
      </c>
      <c r="B614">
        <v>1</v>
      </c>
      <c r="C614" s="12" t="str">
        <f t="shared" si="9"/>
        <v>3871363/1</v>
      </c>
      <c r="D614" t="s">
        <v>1136</v>
      </c>
      <c r="E614" t="s">
        <v>28</v>
      </c>
      <c r="F614" t="s">
        <v>29</v>
      </c>
      <c r="G614" t="s">
        <v>30</v>
      </c>
      <c r="H614" t="s">
        <v>524</v>
      </c>
      <c r="I614">
        <v>340035</v>
      </c>
      <c r="J614" t="s">
        <v>1159</v>
      </c>
      <c r="K614" t="s">
        <v>1679</v>
      </c>
      <c r="L614" t="s">
        <v>31</v>
      </c>
      <c r="M614" t="s">
        <v>35</v>
      </c>
      <c r="N614" t="s">
        <v>33</v>
      </c>
      <c r="O614" t="s">
        <v>1623</v>
      </c>
      <c r="Q614">
        <v>4026</v>
      </c>
      <c r="R614">
        <v>0</v>
      </c>
      <c r="S614">
        <v>0</v>
      </c>
      <c r="T614">
        <v>4026</v>
      </c>
      <c r="U614" t="s">
        <v>1581</v>
      </c>
      <c r="V614" t="s">
        <v>35</v>
      </c>
      <c r="W614">
        <v>340068</v>
      </c>
      <c r="X614" t="s">
        <v>1653</v>
      </c>
      <c r="Z614" t="s">
        <v>524</v>
      </c>
      <c r="AB614" t="s">
        <v>1751</v>
      </c>
    </row>
    <row r="615" spans="1:28" x14ac:dyDescent="0.2">
      <c r="A615">
        <v>2932938</v>
      </c>
      <c r="B615">
        <v>2</v>
      </c>
      <c r="C615" s="12" t="str">
        <f t="shared" si="9"/>
        <v>2932938/2</v>
      </c>
      <c r="D615" t="s">
        <v>1137</v>
      </c>
      <c r="E615" t="s">
        <v>28</v>
      </c>
      <c r="F615" t="s">
        <v>29</v>
      </c>
      <c r="G615" t="s">
        <v>30</v>
      </c>
      <c r="H615" t="s">
        <v>524</v>
      </c>
      <c r="I615">
        <v>340034</v>
      </c>
      <c r="J615" t="s">
        <v>1156</v>
      </c>
      <c r="K615" t="s">
        <v>1629</v>
      </c>
      <c r="L615" t="s">
        <v>31</v>
      </c>
      <c r="M615" t="s">
        <v>36</v>
      </c>
      <c r="N615" t="s">
        <v>33</v>
      </c>
      <c r="O615" t="s">
        <v>1623</v>
      </c>
      <c r="Q615">
        <v>6540</v>
      </c>
      <c r="R615">
        <v>0</v>
      </c>
      <c r="S615">
        <v>0</v>
      </c>
      <c r="T615">
        <v>6540</v>
      </c>
      <c r="U615" t="s">
        <v>1582</v>
      </c>
      <c r="V615" t="s">
        <v>35</v>
      </c>
      <c r="W615">
        <v>340067</v>
      </c>
      <c r="X615" t="s">
        <v>1667</v>
      </c>
      <c r="Z615" t="s">
        <v>524</v>
      </c>
      <c r="AA615" t="s">
        <v>34</v>
      </c>
      <c r="AB615" t="s">
        <v>1751</v>
      </c>
    </row>
    <row r="616" spans="1:28" x14ac:dyDescent="0.2">
      <c r="A616">
        <v>3043908</v>
      </c>
      <c r="B616">
        <v>1</v>
      </c>
      <c r="C616" s="12" t="str">
        <f t="shared" si="9"/>
        <v>3043908/1</v>
      </c>
      <c r="D616" t="s">
        <v>1138</v>
      </c>
      <c r="E616" t="s">
        <v>28</v>
      </c>
      <c r="F616" t="s">
        <v>29</v>
      </c>
      <c r="G616" t="s">
        <v>30</v>
      </c>
      <c r="H616" t="s">
        <v>524</v>
      </c>
      <c r="I616">
        <v>340032</v>
      </c>
      <c r="J616" t="s">
        <v>1157</v>
      </c>
      <c r="K616" t="s">
        <v>1712</v>
      </c>
      <c r="L616" t="s">
        <v>31</v>
      </c>
      <c r="M616" t="s">
        <v>1656</v>
      </c>
      <c r="N616" t="s">
        <v>33</v>
      </c>
      <c r="O616" t="s">
        <v>1623</v>
      </c>
      <c r="Q616">
        <v>13778</v>
      </c>
      <c r="R616">
        <v>0</v>
      </c>
      <c r="S616">
        <v>0</v>
      </c>
      <c r="T616">
        <v>13778</v>
      </c>
      <c r="U616" t="s">
        <v>1583</v>
      </c>
      <c r="V616" t="s">
        <v>1617</v>
      </c>
      <c r="W616">
        <v>340055</v>
      </c>
      <c r="X616" t="s">
        <v>1624</v>
      </c>
      <c r="Z616" t="s">
        <v>524</v>
      </c>
      <c r="AA616" t="s">
        <v>34</v>
      </c>
      <c r="AB616" t="s">
        <v>1751</v>
      </c>
    </row>
    <row r="617" spans="1:28" x14ac:dyDescent="0.2">
      <c r="A617">
        <v>3882357</v>
      </c>
      <c r="B617">
        <v>1</v>
      </c>
      <c r="C617" s="12" t="str">
        <f t="shared" si="9"/>
        <v>3882357/1</v>
      </c>
      <c r="D617" t="s">
        <v>1139</v>
      </c>
      <c r="E617" t="s">
        <v>28</v>
      </c>
      <c r="F617" t="s">
        <v>29</v>
      </c>
      <c r="G617" t="s">
        <v>30</v>
      </c>
      <c r="H617" t="s">
        <v>524</v>
      </c>
      <c r="I617">
        <v>340033</v>
      </c>
      <c r="J617" t="s">
        <v>1158</v>
      </c>
      <c r="K617" t="s">
        <v>1651</v>
      </c>
      <c r="L617" t="s">
        <v>31</v>
      </c>
      <c r="M617" t="s">
        <v>38</v>
      </c>
      <c r="N617" t="s">
        <v>33</v>
      </c>
      <c r="O617" t="s">
        <v>1623</v>
      </c>
      <c r="Q617">
        <v>3971</v>
      </c>
      <c r="R617">
        <v>0</v>
      </c>
      <c r="S617">
        <v>0</v>
      </c>
      <c r="T617">
        <v>3971</v>
      </c>
      <c r="U617" t="s">
        <v>1162</v>
      </c>
      <c r="V617" t="s">
        <v>39</v>
      </c>
      <c r="W617">
        <v>340042</v>
      </c>
      <c r="X617" t="s">
        <v>1632</v>
      </c>
      <c r="Z617" t="s">
        <v>524</v>
      </c>
      <c r="AB617" t="s">
        <v>1751</v>
      </c>
    </row>
    <row r="618" spans="1:28" x14ac:dyDescent="0.2">
      <c r="A618">
        <v>3881997</v>
      </c>
      <c r="B618">
        <v>1</v>
      </c>
      <c r="C618" s="12" t="str">
        <f t="shared" si="9"/>
        <v>3881997/1</v>
      </c>
      <c r="D618" t="s">
        <v>1140</v>
      </c>
      <c r="E618" t="s">
        <v>28</v>
      </c>
      <c r="F618" t="s">
        <v>29</v>
      </c>
      <c r="G618" t="s">
        <v>30</v>
      </c>
      <c r="H618" t="s">
        <v>524</v>
      </c>
      <c r="I618">
        <v>340033</v>
      </c>
      <c r="J618" t="s">
        <v>1158</v>
      </c>
      <c r="K618" t="s">
        <v>1680</v>
      </c>
      <c r="L618" t="s">
        <v>31</v>
      </c>
      <c r="M618" t="s">
        <v>49</v>
      </c>
      <c r="N618" t="s">
        <v>33</v>
      </c>
      <c r="O618" t="s">
        <v>1623</v>
      </c>
      <c r="Q618">
        <v>3971</v>
      </c>
      <c r="R618">
        <v>0</v>
      </c>
      <c r="S618">
        <v>0</v>
      </c>
      <c r="T618">
        <v>3971</v>
      </c>
      <c r="U618" t="s">
        <v>1162</v>
      </c>
      <c r="V618" t="s">
        <v>50</v>
      </c>
      <c r="W618">
        <v>340042</v>
      </c>
      <c r="X618" t="s">
        <v>1632</v>
      </c>
      <c r="Z618" t="s">
        <v>524</v>
      </c>
      <c r="AB618" t="s">
        <v>1751</v>
      </c>
    </row>
    <row r="619" spans="1:28" x14ac:dyDescent="0.2">
      <c r="A619">
        <v>3208419</v>
      </c>
      <c r="B619">
        <v>1</v>
      </c>
      <c r="C619" s="12" t="str">
        <f t="shared" si="9"/>
        <v>3208419/1</v>
      </c>
      <c r="D619" t="s">
        <v>1141</v>
      </c>
      <c r="E619" t="s">
        <v>28</v>
      </c>
      <c r="F619" t="s">
        <v>29</v>
      </c>
      <c r="G619" t="s">
        <v>30</v>
      </c>
      <c r="H619" t="s">
        <v>524</v>
      </c>
      <c r="I619">
        <v>340032</v>
      </c>
      <c r="J619" t="s">
        <v>1157</v>
      </c>
      <c r="K619" t="s">
        <v>1725</v>
      </c>
      <c r="L619" t="s">
        <v>31</v>
      </c>
      <c r="M619" t="s">
        <v>43</v>
      </c>
      <c r="N619" t="s">
        <v>33</v>
      </c>
      <c r="O619" t="s">
        <v>1623</v>
      </c>
      <c r="Q619">
        <v>5392</v>
      </c>
      <c r="R619">
        <v>0</v>
      </c>
      <c r="S619">
        <v>0</v>
      </c>
      <c r="T619">
        <v>5392</v>
      </c>
      <c r="U619" t="s">
        <v>1262</v>
      </c>
      <c r="V619" t="s">
        <v>43</v>
      </c>
      <c r="W619">
        <v>340043</v>
      </c>
      <c r="X619" t="s">
        <v>1628</v>
      </c>
      <c r="Z619" t="s">
        <v>524</v>
      </c>
      <c r="AA619" t="s">
        <v>34</v>
      </c>
      <c r="AB619" t="s">
        <v>1751</v>
      </c>
    </row>
    <row r="620" spans="1:28" x14ac:dyDescent="0.2">
      <c r="A620">
        <v>3882667</v>
      </c>
      <c r="B620">
        <v>1</v>
      </c>
      <c r="C620" s="12" t="str">
        <f t="shared" si="9"/>
        <v>3882667/1</v>
      </c>
      <c r="D620" t="s">
        <v>1142</v>
      </c>
      <c r="E620" t="s">
        <v>28</v>
      </c>
      <c r="F620" t="s">
        <v>29</v>
      </c>
      <c r="G620" t="s">
        <v>30</v>
      </c>
      <c r="H620" t="s">
        <v>524</v>
      </c>
      <c r="I620">
        <v>340033</v>
      </c>
      <c r="J620" t="s">
        <v>1158</v>
      </c>
      <c r="K620" t="s">
        <v>1671</v>
      </c>
      <c r="L620" t="s">
        <v>31</v>
      </c>
      <c r="M620" t="s">
        <v>38</v>
      </c>
      <c r="N620" t="s">
        <v>33</v>
      </c>
      <c r="O620" t="s">
        <v>1623</v>
      </c>
      <c r="Q620">
        <v>5339</v>
      </c>
      <c r="R620">
        <v>0</v>
      </c>
      <c r="S620">
        <v>0</v>
      </c>
      <c r="T620">
        <v>5339</v>
      </c>
      <c r="U620" t="s">
        <v>1584</v>
      </c>
      <c r="V620" t="s">
        <v>39</v>
      </c>
      <c r="W620">
        <v>340042</v>
      </c>
      <c r="X620" t="s">
        <v>1632</v>
      </c>
      <c r="Z620" t="s">
        <v>524</v>
      </c>
      <c r="AB620" t="s">
        <v>1751</v>
      </c>
    </row>
    <row r="621" spans="1:28" x14ac:dyDescent="0.2">
      <c r="A621">
        <v>4213343</v>
      </c>
      <c r="B621">
        <v>1</v>
      </c>
      <c r="C621" s="12" t="str">
        <f t="shared" si="9"/>
        <v>4213343/1</v>
      </c>
      <c r="D621" t="s">
        <v>1143</v>
      </c>
      <c r="E621" t="s">
        <v>28</v>
      </c>
      <c r="F621" t="s">
        <v>29</v>
      </c>
      <c r="G621" t="s">
        <v>30</v>
      </c>
      <c r="H621" t="s">
        <v>524</v>
      </c>
      <c r="I621">
        <v>340033</v>
      </c>
      <c r="J621" t="s">
        <v>1158</v>
      </c>
      <c r="K621" t="s">
        <v>1680</v>
      </c>
      <c r="L621" t="s">
        <v>31</v>
      </c>
      <c r="M621" t="s">
        <v>38</v>
      </c>
      <c r="N621" t="s">
        <v>33</v>
      </c>
      <c r="O621" t="s">
        <v>1623</v>
      </c>
      <c r="Q621">
        <v>3726</v>
      </c>
      <c r="R621">
        <v>0</v>
      </c>
      <c r="S621">
        <v>0</v>
      </c>
      <c r="T621">
        <v>3726</v>
      </c>
      <c r="U621" t="s">
        <v>1431</v>
      </c>
      <c r="V621" t="s">
        <v>39</v>
      </c>
      <c r="W621">
        <v>340042</v>
      </c>
      <c r="X621" t="s">
        <v>1632</v>
      </c>
      <c r="Z621" t="s">
        <v>524</v>
      </c>
      <c r="AB621" t="s">
        <v>1751</v>
      </c>
    </row>
    <row r="622" spans="1:28" x14ac:dyDescent="0.2">
      <c r="A622">
        <v>3528049</v>
      </c>
      <c r="B622">
        <v>1</v>
      </c>
      <c r="C622" s="12" t="str">
        <f t="shared" si="9"/>
        <v>3528049/1</v>
      </c>
      <c r="D622" t="s">
        <v>1144</v>
      </c>
      <c r="E622" t="s">
        <v>28</v>
      </c>
      <c r="F622" t="s">
        <v>29</v>
      </c>
      <c r="G622" t="s">
        <v>30</v>
      </c>
      <c r="H622" t="s">
        <v>524</v>
      </c>
      <c r="I622">
        <v>340032</v>
      </c>
      <c r="J622" t="s">
        <v>1157</v>
      </c>
      <c r="K622" t="s">
        <v>1625</v>
      </c>
      <c r="L622" t="s">
        <v>31</v>
      </c>
      <c r="M622" t="s">
        <v>1616</v>
      </c>
      <c r="N622" t="s">
        <v>33</v>
      </c>
      <c r="O622" t="s">
        <v>1623</v>
      </c>
      <c r="Q622">
        <v>5081</v>
      </c>
      <c r="R622">
        <v>0</v>
      </c>
      <c r="S622">
        <v>0</v>
      </c>
      <c r="T622">
        <v>5081</v>
      </c>
      <c r="U622" t="s">
        <v>1585</v>
      </c>
      <c r="V622" t="s">
        <v>1616</v>
      </c>
      <c r="W622">
        <v>340046</v>
      </c>
      <c r="X622" t="s">
        <v>1626</v>
      </c>
      <c r="Z622" t="s">
        <v>524</v>
      </c>
      <c r="AA622" t="s">
        <v>34</v>
      </c>
      <c r="AB622" t="s">
        <v>1751</v>
      </c>
    </row>
    <row r="623" spans="1:28" x14ac:dyDescent="0.2">
      <c r="A623">
        <v>3115747</v>
      </c>
      <c r="B623">
        <v>1</v>
      </c>
      <c r="C623" s="12" t="str">
        <f t="shared" si="9"/>
        <v>3115747/1</v>
      </c>
      <c r="D623" t="s">
        <v>1145</v>
      </c>
      <c r="E623" t="s">
        <v>28</v>
      </c>
      <c r="F623" t="s">
        <v>29</v>
      </c>
      <c r="G623" t="s">
        <v>30</v>
      </c>
      <c r="H623" t="s">
        <v>524</v>
      </c>
      <c r="I623">
        <v>340032</v>
      </c>
      <c r="J623" t="s">
        <v>1157</v>
      </c>
      <c r="K623" t="s">
        <v>1699</v>
      </c>
      <c r="L623" t="s">
        <v>31</v>
      </c>
      <c r="M623" t="s">
        <v>40</v>
      </c>
      <c r="N623" t="s">
        <v>33</v>
      </c>
      <c r="O623" t="s">
        <v>1623</v>
      </c>
      <c r="Q623">
        <v>5635</v>
      </c>
      <c r="R623">
        <v>0</v>
      </c>
      <c r="S623">
        <v>0</v>
      </c>
      <c r="T623">
        <v>5635</v>
      </c>
      <c r="U623" t="s">
        <v>1191</v>
      </c>
      <c r="V623" t="s">
        <v>40</v>
      </c>
      <c r="W623">
        <v>340043</v>
      </c>
      <c r="X623" t="s">
        <v>1628</v>
      </c>
      <c r="Z623" t="s">
        <v>524</v>
      </c>
      <c r="AA623" t="s">
        <v>34</v>
      </c>
      <c r="AB623" t="s">
        <v>1751</v>
      </c>
    </row>
    <row r="624" spans="1:28" x14ac:dyDescent="0.2">
      <c r="A624">
        <v>3116093</v>
      </c>
      <c r="B624">
        <v>1</v>
      </c>
      <c r="C624" s="12" t="str">
        <f t="shared" si="9"/>
        <v>3116093/1</v>
      </c>
      <c r="D624" t="s">
        <v>1146</v>
      </c>
      <c r="E624" t="s">
        <v>28</v>
      </c>
      <c r="F624" t="s">
        <v>29</v>
      </c>
      <c r="G624" t="s">
        <v>30</v>
      </c>
      <c r="H624" t="s">
        <v>524</v>
      </c>
      <c r="I624">
        <v>340032</v>
      </c>
      <c r="J624" t="s">
        <v>1157</v>
      </c>
      <c r="K624" t="s">
        <v>1688</v>
      </c>
      <c r="L624" t="s">
        <v>31</v>
      </c>
      <c r="M624" t="s">
        <v>1618</v>
      </c>
      <c r="N624" t="s">
        <v>33</v>
      </c>
      <c r="O624" t="s">
        <v>1623</v>
      </c>
      <c r="Q624">
        <v>5634</v>
      </c>
      <c r="R624">
        <v>0</v>
      </c>
      <c r="S624">
        <v>0</v>
      </c>
      <c r="T624">
        <v>5634</v>
      </c>
      <c r="U624" t="s">
        <v>1259</v>
      </c>
      <c r="V624" t="s">
        <v>1618</v>
      </c>
      <c r="W624">
        <v>340057</v>
      </c>
      <c r="X624" t="s">
        <v>1664</v>
      </c>
      <c r="Z624" t="s">
        <v>524</v>
      </c>
      <c r="AA624" t="s">
        <v>34</v>
      </c>
      <c r="AB624" t="s">
        <v>1751</v>
      </c>
    </row>
    <row r="625" spans="1:28" x14ac:dyDescent="0.2">
      <c r="A625">
        <v>3047466</v>
      </c>
      <c r="B625">
        <v>1</v>
      </c>
      <c r="C625" s="12" t="str">
        <f t="shared" si="9"/>
        <v>3047466/1</v>
      </c>
      <c r="D625" t="s">
        <v>1147</v>
      </c>
      <c r="E625" t="s">
        <v>28</v>
      </c>
      <c r="F625" t="s">
        <v>29</v>
      </c>
      <c r="G625" t="s">
        <v>30</v>
      </c>
      <c r="H625" t="s">
        <v>524</v>
      </c>
      <c r="I625">
        <v>340034</v>
      </c>
      <c r="J625" t="s">
        <v>1156</v>
      </c>
      <c r="K625" t="s">
        <v>1644</v>
      </c>
      <c r="L625" t="s">
        <v>31</v>
      </c>
      <c r="M625" t="s">
        <v>1642</v>
      </c>
      <c r="N625" t="s">
        <v>33</v>
      </c>
      <c r="O625" t="s">
        <v>1623</v>
      </c>
      <c r="Q625">
        <v>7030</v>
      </c>
      <c r="R625">
        <v>0</v>
      </c>
      <c r="S625">
        <v>0</v>
      </c>
      <c r="T625">
        <v>7030</v>
      </c>
      <c r="U625" t="s">
        <v>1177</v>
      </c>
      <c r="V625" t="s">
        <v>1617</v>
      </c>
      <c r="W625">
        <v>340064</v>
      </c>
      <c r="X625" t="s">
        <v>1643</v>
      </c>
      <c r="Z625" t="s">
        <v>524</v>
      </c>
      <c r="AA625" t="s">
        <v>34</v>
      </c>
      <c r="AB625" t="s">
        <v>1751</v>
      </c>
    </row>
    <row r="626" spans="1:28" x14ac:dyDescent="0.2">
      <c r="A626">
        <v>3208729</v>
      </c>
      <c r="B626">
        <v>1</v>
      </c>
      <c r="C626" s="12" t="str">
        <f t="shared" si="9"/>
        <v>3208729/1</v>
      </c>
      <c r="D626" t="s">
        <v>1148</v>
      </c>
      <c r="E626" t="s">
        <v>28</v>
      </c>
      <c r="F626" t="s">
        <v>29</v>
      </c>
      <c r="G626" t="s">
        <v>30</v>
      </c>
      <c r="H626" t="s">
        <v>524</v>
      </c>
      <c r="I626">
        <v>340034</v>
      </c>
      <c r="J626" t="s">
        <v>1156</v>
      </c>
      <c r="K626" t="s">
        <v>1674</v>
      </c>
      <c r="L626" t="s">
        <v>31</v>
      </c>
      <c r="M626" t="s">
        <v>39</v>
      </c>
      <c r="N626" t="s">
        <v>33</v>
      </c>
      <c r="O626" t="s">
        <v>1623</v>
      </c>
      <c r="Q626">
        <v>5389</v>
      </c>
      <c r="R626">
        <v>0</v>
      </c>
      <c r="S626">
        <v>0</v>
      </c>
      <c r="T626">
        <v>5389</v>
      </c>
      <c r="U626" t="s">
        <v>1228</v>
      </c>
      <c r="V626" t="s">
        <v>36</v>
      </c>
      <c r="W626">
        <v>340061</v>
      </c>
      <c r="X626" t="s">
        <v>1635</v>
      </c>
      <c r="Z626" t="s">
        <v>524</v>
      </c>
      <c r="AA626" t="s">
        <v>34</v>
      </c>
      <c r="AB626" t="s">
        <v>1751</v>
      </c>
    </row>
    <row r="627" spans="1:28" x14ac:dyDescent="0.2">
      <c r="A627">
        <v>3047105</v>
      </c>
      <c r="B627">
        <v>1</v>
      </c>
      <c r="C627" s="12" t="str">
        <f t="shared" si="9"/>
        <v>3047105/1</v>
      </c>
      <c r="D627" t="s">
        <v>1149</v>
      </c>
      <c r="E627" t="s">
        <v>28</v>
      </c>
      <c r="F627" t="s">
        <v>29</v>
      </c>
      <c r="G627" t="s">
        <v>30</v>
      </c>
      <c r="H627" t="s">
        <v>524</v>
      </c>
      <c r="I627">
        <v>340032</v>
      </c>
      <c r="J627" t="s">
        <v>1157</v>
      </c>
      <c r="K627" t="s">
        <v>1693</v>
      </c>
      <c r="L627" t="s">
        <v>31</v>
      </c>
      <c r="M627" t="s">
        <v>1620</v>
      </c>
      <c r="N627" t="s">
        <v>33</v>
      </c>
      <c r="O627" t="s">
        <v>1623</v>
      </c>
      <c r="Q627">
        <v>7798</v>
      </c>
      <c r="R627">
        <v>0</v>
      </c>
      <c r="S627">
        <v>0</v>
      </c>
      <c r="T627">
        <v>7798</v>
      </c>
      <c r="U627" t="s">
        <v>1586</v>
      </c>
      <c r="V627" t="s">
        <v>48</v>
      </c>
      <c r="W627">
        <v>340055</v>
      </c>
      <c r="X627" t="s">
        <v>1624</v>
      </c>
      <c r="Z627" t="s">
        <v>524</v>
      </c>
      <c r="AA627" t="s">
        <v>34</v>
      </c>
      <c r="AB627" t="s">
        <v>1751</v>
      </c>
    </row>
    <row r="628" spans="1:28" x14ac:dyDescent="0.2">
      <c r="A628">
        <v>3881830</v>
      </c>
      <c r="B628">
        <v>1</v>
      </c>
      <c r="C628" s="12" t="str">
        <f t="shared" si="9"/>
        <v>3881830/1</v>
      </c>
      <c r="D628" t="s">
        <v>1150</v>
      </c>
      <c r="E628" t="s">
        <v>28</v>
      </c>
      <c r="F628" t="s">
        <v>29</v>
      </c>
      <c r="G628" t="s">
        <v>30</v>
      </c>
      <c r="H628" t="s">
        <v>524</v>
      </c>
      <c r="I628">
        <v>340033</v>
      </c>
      <c r="J628" t="s">
        <v>1158</v>
      </c>
      <c r="K628" t="s">
        <v>1720</v>
      </c>
      <c r="L628" t="s">
        <v>31</v>
      </c>
      <c r="M628" t="s">
        <v>38</v>
      </c>
      <c r="N628" t="s">
        <v>33</v>
      </c>
      <c r="O628" t="s">
        <v>1623</v>
      </c>
      <c r="Q628">
        <v>3964</v>
      </c>
      <c r="R628">
        <v>0</v>
      </c>
      <c r="S628">
        <v>0</v>
      </c>
      <c r="T628">
        <v>3964</v>
      </c>
      <c r="U628" t="s">
        <v>1208</v>
      </c>
      <c r="V628" t="s">
        <v>39</v>
      </c>
      <c r="W628">
        <v>340042</v>
      </c>
      <c r="X628" t="s">
        <v>1632</v>
      </c>
      <c r="Z628" t="s">
        <v>524</v>
      </c>
      <c r="AB628" t="s">
        <v>1751</v>
      </c>
    </row>
    <row r="629" spans="1:28" x14ac:dyDescent="0.2">
      <c r="A629">
        <v>3881989</v>
      </c>
      <c r="B629">
        <v>1</v>
      </c>
      <c r="C629" s="12" t="str">
        <f t="shared" si="9"/>
        <v>3881989/1</v>
      </c>
      <c r="D629" t="s">
        <v>1151</v>
      </c>
      <c r="E629" t="s">
        <v>28</v>
      </c>
      <c r="F629" t="s">
        <v>29</v>
      </c>
      <c r="G629" t="s">
        <v>30</v>
      </c>
      <c r="H629" t="s">
        <v>524</v>
      </c>
      <c r="I629">
        <v>340033</v>
      </c>
      <c r="J629" t="s">
        <v>1158</v>
      </c>
      <c r="K629" t="s">
        <v>1720</v>
      </c>
      <c r="L629" t="s">
        <v>31</v>
      </c>
      <c r="M629" t="s">
        <v>49</v>
      </c>
      <c r="N629" t="s">
        <v>33</v>
      </c>
      <c r="O629" t="s">
        <v>1623</v>
      </c>
      <c r="Q629">
        <v>3971</v>
      </c>
      <c r="R629">
        <v>0</v>
      </c>
      <c r="S629">
        <v>0</v>
      </c>
      <c r="T629">
        <v>3971</v>
      </c>
      <c r="U629" t="s">
        <v>1162</v>
      </c>
      <c r="V629" t="s">
        <v>50</v>
      </c>
      <c r="W629">
        <v>340042</v>
      </c>
      <c r="X629" t="s">
        <v>1632</v>
      </c>
      <c r="Z629" t="s">
        <v>524</v>
      </c>
      <c r="AB629" t="s">
        <v>1751</v>
      </c>
    </row>
    <row r="630" spans="1:28" x14ac:dyDescent="0.2">
      <c r="A630">
        <v>3883795</v>
      </c>
      <c r="B630">
        <v>1</v>
      </c>
      <c r="C630" s="12" t="str">
        <f t="shared" si="9"/>
        <v>3883795/1</v>
      </c>
      <c r="D630" t="s">
        <v>1152</v>
      </c>
      <c r="E630" t="s">
        <v>28</v>
      </c>
      <c r="F630" t="s">
        <v>29</v>
      </c>
      <c r="G630" t="s">
        <v>30</v>
      </c>
      <c r="H630" t="s">
        <v>524</v>
      </c>
      <c r="I630">
        <v>340035</v>
      </c>
      <c r="J630" t="s">
        <v>1159</v>
      </c>
      <c r="K630" t="s">
        <v>1696</v>
      </c>
      <c r="L630" t="s">
        <v>31</v>
      </c>
      <c r="M630" t="s">
        <v>37</v>
      </c>
      <c r="N630" t="s">
        <v>33</v>
      </c>
      <c r="O630" t="s">
        <v>1623</v>
      </c>
      <c r="Q630">
        <v>3964</v>
      </c>
      <c r="R630">
        <v>0</v>
      </c>
      <c r="S630">
        <v>0</v>
      </c>
      <c r="T630">
        <v>3964</v>
      </c>
      <c r="U630" t="s">
        <v>1208</v>
      </c>
      <c r="V630" t="s">
        <v>37</v>
      </c>
      <c r="W630">
        <v>340068</v>
      </c>
      <c r="X630" t="s">
        <v>1653</v>
      </c>
      <c r="Z630" t="s">
        <v>524</v>
      </c>
      <c r="AB630" t="s">
        <v>1751</v>
      </c>
    </row>
    <row r="631" spans="1:28" x14ac:dyDescent="0.2">
      <c r="A631">
        <v>3728463</v>
      </c>
      <c r="B631">
        <v>1</v>
      </c>
      <c r="C631" s="12" t="str">
        <f t="shared" si="9"/>
        <v>3728463/1</v>
      </c>
      <c r="D631" t="s">
        <v>1153</v>
      </c>
      <c r="E631" t="s">
        <v>28</v>
      </c>
      <c r="F631" t="s">
        <v>29</v>
      </c>
      <c r="G631" t="s">
        <v>30</v>
      </c>
      <c r="H631" t="s">
        <v>524</v>
      </c>
      <c r="I631">
        <v>340032</v>
      </c>
      <c r="J631" t="s">
        <v>1157</v>
      </c>
      <c r="K631" t="s">
        <v>1688</v>
      </c>
      <c r="L631" t="s">
        <v>31</v>
      </c>
      <c r="M631" t="s">
        <v>32</v>
      </c>
      <c r="N631" t="s">
        <v>33</v>
      </c>
      <c r="O631" t="s">
        <v>1623</v>
      </c>
      <c r="Q631">
        <v>4475</v>
      </c>
      <c r="R631">
        <v>0</v>
      </c>
      <c r="S631">
        <v>0</v>
      </c>
      <c r="T631">
        <v>4475</v>
      </c>
      <c r="U631" t="s">
        <v>1587</v>
      </c>
      <c r="V631" t="s">
        <v>42</v>
      </c>
      <c r="W631">
        <v>340055</v>
      </c>
      <c r="X631" t="s">
        <v>1624</v>
      </c>
      <c r="Z631" t="s">
        <v>524</v>
      </c>
      <c r="AA631" t="s">
        <v>34</v>
      </c>
      <c r="AB631" t="s">
        <v>1751</v>
      </c>
    </row>
    <row r="632" spans="1:28" x14ac:dyDescent="0.2">
      <c r="A632">
        <v>3881954</v>
      </c>
      <c r="B632">
        <v>1</v>
      </c>
      <c r="C632" s="12" t="str">
        <f t="shared" si="9"/>
        <v>3881954/1</v>
      </c>
      <c r="D632" t="s">
        <v>1154</v>
      </c>
      <c r="E632" t="s">
        <v>28</v>
      </c>
      <c r="F632" t="s">
        <v>29</v>
      </c>
      <c r="G632" t="s">
        <v>30</v>
      </c>
      <c r="H632" t="s">
        <v>524</v>
      </c>
      <c r="I632">
        <v>340033</v>
      </c>
      <c r="J632" t="s">
        <v>1158</v>
      </c>
      <c r="K632" t="s">
        <v>1629</v>
      </c>
      <c r="L632" t="s">
        <v>31</v>
      </c>
      <c r="M632" t="s">
        <v>44</v>
      </c>
      <c r="N632" t="s">
        <v>33</v>
      </c>
      <c r="O632" t="s">
        <v>1623</v>
      </c>
      <c r="Q632">
        <v>6587</v>
      </c>
      <c r="R632">
        <v>0</v>
      </c>
      <c r="S632">
        <v>0</v>
      </c>
      <c r="T632">
        <v>6587</v>
      </c>
      <c r="U632" t="s">
        <v>1588</v>
      </c>
      <c r="V632" t="s">
        <v>37</v>
      </c>
      <c r="W632">
        <v>340042</v>
      </c>
      <c r="X632" t="s">
        <v>1632</v>
      </c>
      <c r="Z632" t="s">
        <v>524</v>
      </c>
      <c r="AB632" t="s">
        <v>1751</v>
      </c>
    </row>
    <row r="633" spans="1:28" x14ac:dyDescent="0.2">
      <c r="A633">
        <v>3681777</v>
      </c>
      <c r="B633">
        <v>1</v>
      </c>
      <c r="C633" s="12" t="str">
        <f t="shared" si="9"/>
        <v>3681777/1</v>
      </c>
      <c r="D633" t="s">
        <v>1155</v>
      </c>
      <c r="E633" t="s">
        <v>28</v>
      </c>
      <c r="F633" t="s">
        <v>29</v>
      </c>
      <c r="G633" t="s">
        <v>30</v>
      </c>
      <c r="H633" t="s">
        <v>524</v>
      </c>
      <c r="I633">
        <v>340032</v>
      </c>
      <c r="J633" t="s">
        <v>1157</v>
      </c>
      <c r="K633" t="s">
        <v>1629</v>
      </c>
      <c r="L633" t="s">
        <v>31</v>
      </c>
      <c r="M633" t="s">
        <v>35</v>
      </c>
      <c r="N633" t="s">
        <v>33</v>
      </c>
      <c r="O633" t="s">
        <v>1623</v>
      </c>
      <c r="Q633">
        <v>5310</v>
      </c>
      <c r="R633">
        <v>0</v>
      </c>
      <c r="S633">
        <v>0</v>
      </c>
      <c r="T633">
        <v>5310</v>
      </c>
      <c r="U633" t="s">
        <v>1589</v>
      </c>
      <c r="V633" t="s">
        <v>32</v>
      </c>
      <c r="W633">
        <v>340055</v>
      </c>
      <c r="X633" t="s">
        <v>1624</v>
      </c>
      <c r="Z633" t="s">
        <v>524</v>
      </c>
      <c r="AA633" t="s">
        <v>34</v>
      </c>
      <c r="AB633" t="s">
        <v>1751</v>
      </c>
    </row>
    <row r="634" spans="1:28" x14ac:dyDescent="0.2">
      <c r="A634">
        <v>3197603</v>
      </c>
      <c r="B634">
        <v>1</v>
      </c>
      <c r="C634" s="12" t="str">
        <f t="shared" si="9"/>
        <v>3197603/1</v>
      </c>
      <c r="D634" t="s">
        <v>483</v>
      </c>
      <c r="E634" t="s">
        <v>28</v>
      </c>
      <c r="F634" t="s">
        <v>29</v>
      </c>
      <c r="G634" t="s">
        <v>30</v>
      </c>
      <c r="H634" t="s">
        <v>524</v>
      </c>
      <c r="I634">
        <v>340034</v>
      </c>
      <c r="J634" t="s">
        <v>1156</v>
      </c>
      <c r="K634" t="s">
        <v>1691</v>
      </c>
      <c r="L634" t="s">
        <v>31</v>
      </c>
      <c r="M634" t="s">
        <v>35</v>
      </c>
      <c r="N634" t="s">
        <v>33</v>
      </c>
      <c r="O634" t="s">
        <v>1623</v>
      </c>
      <c r="Q634">
        <v>5483</v>
      </c>
      <c r="R634">
        <v>0</v>
      </c>
      <c r="S634">
        <v>0</v>
      </c>
      <c r="T634">
        <v>5483</v>
      </c>
      <c r="U634" t="s">
        <v>1590</v>
      </c>
      <c r="V634" t="s">
        <v>42</v>
      </c>
      <c r="W634">
        <v>340061</v>
      </c>
      <c r="X634" t="s">
        <v>1635</v>
      </c>
      <c r="Z634" t="s">
        <v>524</v>
      </c>
      <c r="AA634" t="s">
        <v>34</v>
      </c>
      <c r="AB634" t="s">
        <v>1751</v>
      </c>
    </row>
    <row r="635" spans="1:28" x14ac:dyDescent="0.2">
      <c r="A635">
        <v>2962497</v>
      </c>
      <c r="B635">
        <v>1</v>
      </c>
      <c r="C635" s="12" t="str">
        <f t="shared" si="9"/>
        <v>2962497/1</v>
      </c>
      <c r="D635" t="s">
        <v>484</v>
      </c>
      <c r="E635" t="s">
        <v>47</v>
      </c>
      <c r="F635" t="s">
        <v>29</v>
      </c>
      <c r="G635" t="s">
        <v>30</v>
      </c>
      <c r="H635" t="s">
        <v>524</v>
      </c>
      <c r="I635">
        <v>340032</v>
      </c>
      <c r="J635" t="s">
        <v>1157</v>
      </c>
      <c r="K635" t="s">
        <v>1663</v>
      </c>
      <c r="L635" t="s">
        <v>31</v>
      </c>
      <c r="M635" t="s">
        <v>1620</v>
      </c>
      <c r="N635" t="s">
        <v>33</v>
      </c>
      <c r="O635" t="s">
        <v>1623</v>
      </c>
      <c r="Q635">
        <v>7430</v>
      </c>
      <c r="R635">
        <v>0</v>
      </c>
      <c r="S635">
        <v>0</v>
      </c>
      <c r="T635">
        <v>7430</v>
      </c>
      <c r="U635" t="s">
        <v>1591</v>
      </c>
      <c r="V635" t="s">
        <v>48</v>
      </c>
      <c r="W635">
        <v>340053</v>
      </c>
      <c r="X635" t="s">
        <v>1719</v>
      </c>
      <c r="Z635" t="s">
        <v>524</v>
      </c>
      <c r="AA635" t="s">
        <v>1752</v>
      </c>
      <c r="AB635" t="s">
        <v>1751</v>
      </c>
    </row>
    <row r="636" spans="1:28" x14ac:dyDescent="0.2">
      <c r="A636">
        <v>3029336</v>
      </c>
      <c r="B636">
        <v>1</v>
      </c>
      <c r="C636" s="12" t="str">
        <f t="shared" si="9"/>
        <v>3029336/1</v>
      </c>
      <c r="D636" t="s">
        <v>485</v>
      </c>
      <c r="E636" t="s">
        <v>47</v>
      </c>
      <c r="F636" t="s">
        <v>29</v>
      </c>
      <c r="G636" t="s">
        <v>30</v>
      </c>
      <c r="H636" t="s">
        <v>524</v>
      </c>
      <c r="I636">
        <v>340032</v>
      </c>
      <c r="J636" t="s">
        <v>1157</v>
      </c>
      <c r="K636" t="s">
        <v>1663</v>
      </c>
      <c r="L636" t="s">
        <v>31</v>
      </c>
      <c r="M636" t="s">
        <v>1619</v>
      </c>
      <c r="N636" t="s">
        <v>33</v>
      </c>
      <c r="O636" t="s">
        <v>1623</v>
      </c>
      <c r="Q636">
        <v>11618</v>
      </c>
      <c r="R636">
        <v>0</v>
      </c>
      <c r="S636">
        <v>0</v>
      </c>
      <c r="T636">
        <v>11618</v>
      </c>
      <c r="U636" t="s">
        <v>1592</v>
      </c>
      <c r="V636" t="s">
        <v>1619</v>
      </c>
      <c r="W636">
        <v>340055</v>
      </c>
      <c r="X636" t="s">
        <v>1624</v>
      </c>
      <c r="Z636" t="s">
        <v>524</v>
      </c>
      <c r="AA636" t="s">
        <v>1752</v>
      </c>
      <c r="AB636" t="s">
        <v>1751</v>
      </c>
    </row>
    <row r="637" spans="1:28" x14ac:dyDescent="0.2">
      <c r="A637">
        <v>3582124</v>
      </c>
      <c r="B637">
        <v>1</v>
      </c>
      <c r="C637" s="12" t="str">
        <f t="shared" si="9"/>
        <v>3582124/1</v>
      </c>
      <c r="D637" t="s">
        <v>486</v>
      </c>
      <c r="E637" t="s">
        <v>28</v>
      </c>
      <c r="F637" t="s">
        <v>29</v>
      </c>
      <c r="G637" t="s">
        <v>30</v>
      </c>
      <c r="H637" t="s">
        <v>524</v>
      </c>
      <c r="I637">
        <v>340034</v>
      </c>
      <c r="J637" t="s">
        <v>1156</v>
      </c>
      <c r="K637" t="s">
        <v>1671</v>
      </c>
      <c r="L637" t="s">
        <v>31</v>
      </c>
      <c r="M637" t="s">
        <v>32</v>
      </c>
      <c r="N637" t="s">
        <v>33</v>
      </c>
      <c r="O637" t="s">
        <v>1623</v>
      </c>
      <c r="Q637">
        <v>4888</v>
      </c>
      <c r="R637">
        <v>0</v>
      </c>
      <c r="S637">
        <v>0</v>
      </c>
      <c r="T637">
        <v>4888</v>
      </c>
      <c r="U637" t="s">
        <v>1593</v>
      </c>
      <c r="V637" t="s">
        <v>42</v>
      </c>
      <c r="W637">
        <v>340067</v>
      </c>
      <c r="X637" t="s">
        <v>1667</v>
      </c>
      <c r="Z637" t="s">
        <v>524</v>
      </c>
      <c r="AA637" t="s">
        <v>34</v>
      </c>
      <c r="AB637" t="s">
        <v>1751</v>
      </c>
    </row>
    <row r="638" spans="1:28" x14ac:dyDescent="0.2">
      <c r="A638">
        <v>3119408</v>
      </c>
      <c r="B638">
        <v>1</v>
      </c>
      <c r="C638" s="12" t="str">
        <f t="shared" si="9"/>
        <v>3119408/1</v>
      </c>
      <c r="D638" t="s">
        <v>487</v>
      </c>
      <c r="E638" t="s">
        <v>28</v>
      </c>
      <c r="F638" t="s">
        <v>29</v>
      </c>
      <c r="G638" t="s">
        <v>30</v>
      </c>
      <c r="H638" t="s">
        <v>524</v>
      </c>
      <c r="I638">
        <v>340032</v>
      </c>
      <c r="J638" t="s">
        <v>1157</v>
      </c>
      <c r="K638" t="s">
        <v>1625</v>
      </c>
      <c r="L638" t="s">
        <v>31</v>
      </c>
      <c r="M638" t="s">
        <v>40</v>
      </c>
      <c r="N638" t="s">
        <v>33</v>
      </c>
      <c r="O638" t="s">
        <v>1623</v>
      </c>
      <c r="Q638">
        <v>5628</v>
      </c>
      <c r="R638">
        <v>0</v>
      </c>
      <c r="S638">
        <v>0</v>
      </c>
      <c r="T638">
        <v>5628</v>
      </c>
      <c r="U638" t="s">
        <v>1291</v>
      </c>
      <c r="V638" t="s">
        <v>40</v>
      </c>
      <c r="W638">
        <v>340046</v>
      </c>
      <c r="X638" t="s">
        <v>1626</v>
      </c>
      <c r="Z638" t="s">
        <v>524</v>
      </c>
      <c r="AA638" t="s">
        <v>34</v>
      </c>
      <c r="AB638" t="s">
        <v>1751</v>
      </c>
    </row>
    <row r="639" spans="1:28" x14ac:dyDescent="0.2">
      <c r="A639">
        <v>3044262</v>
      </c>
      <c r="B639">
        <v>1</v>
      </c>
      <c r="C639" s="12" t="str">
        <f t="shared" si="9"/>
        <v>3044262/1</v>
      </c>
      <c r="D639" t="s">
        <v>488</v>
      </c>
      <c r="E639" t="s">
        <v>28</v>
      </c>
      <c r="F639" t="s">
        <v>29</v>
      </c>
      <c r="G639" t="s">
        <v>30</v>
      </c>
      <c r="H639" t="s">
        <v>524</v>
      </c>
      <c r="I639">
        <v>340032</v>
      </c>
      <c r="J639" t="s">
        <v>1157</v>
      </c>
      <c r="K639" t="s">
        <v>1688</v>
      </c>
      <c r="L639" t="s">
        <v>31</v>
      </c>
      <c r="M639" t="s">
        <v>1656</v>
      </c>
      <c r="N639" t="s">
        <v>33</v>
      </c>
      <c r="O639" t="s">
        <v>1623</v>
      </c>
      <c r="Q639">
        <v>8129</v>
      </c>
      <c r="R639">
        <v>0</v>
      </c>
      <c r="S639">
        <v>0</v>
      </c>
      <c r="T639">
        <v>8129</v>
      </c>
      <c r="U639" t="s">
        <v>1594</v>
      </c>
      <c r="V639" t="s">
        <v>1617</v>
      </c>
      <c r="W639">
        <v>340055</v>
      </c>
      <c r="X639" t="s">
        <v>1624</v>
      </c>
      <c r="Z639" t="s">
        <v>524</v>
      </c>
      <c r="AA639" t="s">
        <v>34</v>
      </c>
      <c r="AB639" t="s">
        <v>1751</v>
      </c>
    </row>
    <row r="640" spans="1:28" x14ac:dyDescent="0.2">
      <c r="A640">
        <v>4213394</v>
      </c>
      <c r="B640">
        <v>1</v>
      </c>
      <c r="C640" s="12" t="str">
        <f t="shared" si="9"/>
        <v>4213394/1</v>
      </c>
      <c r="D640" t="s">
        <v>489</v>
      </c>
      <c r="E640" t="s">
        <v>28</v>
      </c>
      <c r="F640" t="s">
        <v>29</v>
      </c>
      <c r="G640" t="s">
        <v>30</v>
      </c>
      <c r="H640" t="s">
        <v>524</v>
      </c>
      <c r="I640">
        <v>340033</v>
      </c>
      <c r="J640" t="s">
        <v>1158</v>
      </c>
      <c r="K640" t="s">
        <v>1690</v>
      </c>
      <c r="L640" t="s">
        <v>31</v>
      </c>
      <c r="M640" t="s">
        <v>38</v>
      </c>
      <c r="N640" t="s">
        <v>33</v>
      </c>
      <c r="O640" t="s">
        <v>1623</v>
      </c>
      <c r="Q640">
        <v>5791</v>
      </c>
      <c r="R640">
        <v>0</v>
      </c>
      <c r="S640">
        <v>0</v>
      </c>
      <c r="T640">
        <v>5791</v>
      </c>
      <c r="U640" t="s">
        <v>1595</v>
      </c>
      <c r="V640" t="s">
        <v>39</v>
      </c>
      <c r="W640">
        <v>340042</v>
      </c>
      <c r="X640" t="s">
        <v>1632</v>
      </c>
      <c r="Z640" t="s">
        <v>524</v>
      </c>
      <c r="AB640" t="s">
        <v>1751</v>
      </c>
    </row>
    <row r="641" spans="1:28" x14ac:dyDescent="0.2">
      <c r="A641">
        <v>3544010</v>
      </c>
      <c r="B641">
        <v>1</v>
      </c>
      <c r="C641" s="12" t="str">
        <f t="shared" si="9"/>
        <v>3544010/1</v>
      </c>
      <c r="D641" t="s">
        <v>490</v>
      </c>
      <c r="E641" t="s">
        <v>28</v>
      </c>
      <c r="F641" t="s">
        <v>29</v>
      </c>
      <c r="G641" t="s">
        <v>30</v>
      </c>
      <c r="H641" t="s">
        <v>524</v>
      </c>
      <c r="I641">
        <v>340032</v>
      </c>
      <c r="J641" t="s">
        <v>1157</v>
      </c>
      <c r="K641" t="s">
        <v>1720</v>
      </c>
      <c r="L641" t="s">
        <v>31</v>
      </c>
      <c r="M641" t="s">
        <v>1616</v>
      </c>
      <c r="N641" t="s">
        <v>33</v>
      </c>
      <c r="O641" t="s">
        <v>1623</v>
      </c>
      <c r="Q641">
        <v>5007</v>
      </c>
      <c r="R641">
        <v>0</v>
      </c>
      <c r="S641">
        <v>0</v>
      </c>
      <c r="T641">
        <v>5007</v>
      </c>
      <c r="U641" t="s">
        <v>1596</v>
      </c>
      <c r="V641" t="s">
        <v>1616</v>
      </c>
      <c r="W641">
        <v>340057</v>
      </c>
      <c r="X641" t="s">
        <v>1664</v>
      </c>
      <c r="Z641" t="s">
        <v>524</v>
      </c>
      <c r="AA641" t="s">
        <v>34</v>
      </c>
      <c r="AB641" t="s">
        <v>1751</v>
      </c>
    </row>
    <row r="642" spans="1:28" x14ac:dyDescent="0.2">
      <c r="A642">
        <v>3176673</v>
      </c>
      <c r="B642">
        <v>1</v>
      </c>
      <c r="C642" s="12" t="str">
        <f t="shared" ref="C642:C674" si="10">CONCATENATE(A642,"/",B642)</f>
        <v>3176673/1</v>
      </c>
      <c r="D642" t="s">
        <v>491</v>
      </c>
      <c r="E642" t="s">
        <v>28</v>
      </c>
      <c r="F642" t="s">
        <v>29</v>
      </c>
      <c r="G642" t="s">
        <v>30</v>
      </c>
      <c r="H642" t="s">
        <v>524</v>
      </c>
      <c r="I642">
        <v>340034</v>
      </c>
      <c r="J642" t="s">
        <v>1156</v>
      </c>
      <c r="K642" t="s">
        <v>1674</v>
      </c>
      <c r="L642" t="s">
        <v>31</v>
      </c>
      <c r="M642" t="s">
        <v>35</v>
      </c>
      <c r="N642" t="s">
        <v>33</v>
      </c>
      <c r="O642" t="s">
        <v>1623</v>
      </c>
      <c r="Q642">
        <v>5552</v>
      </c>
      <c r="R642">
        <v>0</v>
      </c>
      <c r="S642">
        <v>0</v>
      </c>
      <c r="T642">
        <v>5552</v>
      </c>
      <c r="U642" t="s">
        <v>1597</v>
      </c>
      <c r="V642" t="s">
        <v>42</v>
      </c>
      <c r="W642">
        <v>340061</v>
      </c>
      <c r="X642" t="s">
        <v>1635</v>
      </c>
      <c r="Z642" t="s">
        <v>524</v>
      </c>
      <c r="AA642" t="s">
        <v>34</v>
      </c>
      <c r="AB642" t="s">
        <v>1751</v>
      </c>
    </row>
    <row r="643" spans="1:28" x14ac:dyDescent="0.2">
      <c r="A643">
        <v>3631591</v>
      </c>
      <c r="B643">
        <v>1</v>
      </c>
      <c r="C643" s="12" t="str">
        <f t="shared" si="10"/>
        <v>3631591/1</v>
      </c>
      <c r="D643" t="s">
        <v>492</v>
      </c>
      <c r="E643" t="s">
        <v>28</v>
      </c>
      <c r="F643" t="s">
        <v>29</v>
      </c>
      <c r="G643" t="s">
        <v>30</v>
      </c>
      <c r="H643" t="s">
        <v>524</v>
      </c>
      <c r="I643">
        <v>340032</v>
      </c>
      <c r="J643" t="s">
        <v>1157</v>
      </c>
      <c r="K643" t="s">
        <v>1662</v>
      </c>
      <c r="L643" t="s">
        <v>31</v>
      </c>
      <c r="M643" t="s">
        <v>35</v>
      </c>
      <c r="N643" t="s">
        <v>33</v>
      </c>
      <c r="O643" t="s">
        <v>1623</v>
      </c>
      <c r="Q643">
        <v>4692</v>
      </c>
      <c r="R643">
        <v>0</v>
      </c>
      <c r="S643">
        <v>0</v>
      </c>
      <c r="T643">
        <v>4692</v>
      </c>
      <c r="U643" t="s">
        <v>1598</v>
      </c>
      <c r="V643" t="s">
        <v>32</v>
      </c>
      <c r="W643">
        <v>340048</v>
      </c>
      <c r="X643" t="s">
        <v>1649</v>
      </c>
      <c r="Z643" t="s">
        <v>524</v>
      </c>
      <c r="AA643" t="s">
        <v>34</v>
      </c>
      <c r="AB643" t="s">
        <v>1751</v>
      </c>
    </row>
    <row r="644" spans="1:28" x14ac:dyDescent="0.2">
      <c r="A644">
        <v>3871460</v>
      </c>
      <c r="B644">
        <v>1</v>
      </c>
      <c r="C644" s="12" t="str">
        <f t="shared" si="10"/>
        <v>3871460/1</v>
      </c>
      <c r="D644" t="s">
        <v>493</v>
      </c>
      <c r="E644" t="s">
        <v>28</v>
      </c>
      <c r="F644" t="s">
        <v>29</v>
      </c>
      <c r="G644" t="s">
        <v>30</v>
      </c>
      <c r="H644" t="s">
        <v>524</v>
      </c>
      <c r="I644">
        <v>340035</v>
      </c>
      <c r="J644" t="s">
        <v>1159</v>
      </c>
      <c r="K644" t="s">
        <v>1674</v>
      </c>
      <c r="L644" t="s">
        <v>31</v>
      </c>
      <c r="M644" t="s">
        <v>32</v>
      </c>
      <c r="N644" t="s">
        <v>33</v>
      </c>
      <c r="O644" t="s">
        <v>1623</v>
      </c>
      <c r="Q644">
        <v>6584</v>
      </c>
      <c r="R644">
        <v>0</v>
      </c>
      <c r="S644">
        <v>0</v>
      </c>
      <c r="T644">
        <v>6584</v>
      </c>
      <c r="U644" t="s">
        <v>1599</v>
      </c>
      <c r="V644" t="s">
        <v>1616</v>
      </c>
      <c r="W644">
        <v>340068</v>
      </c>
      <c r="X644" t="s">
        <v>1653</v>
      </c>
      <c r="Z644" t="s">
        <v>524</v>
      </c>
      <c r="AB644" t="s">
        <v>1751</v>
      </c>
    </row>
    <row r="645" spans="1:28" x14ac:dyDescent="0.2">
      <c r="A645">
        <v>3207382</v>
      </c>
      <c r="B645">
        <v>1</v>
      </c>
      <c r="C645" s="12" t="str">
        <f t="shared" si="10"/>
        <v>3207382/1</v>
      </c>
      <c r="D645" t="s">
        <v>494</v>
      </c>
      <c r="E645" t="s">
        <v>28</v>
      </c>
      <c r="F645" t="s">
        <v>29</v>
      </c>
      <c r="G645" t="s">
        <v>30</v>
      </c>
      <c r="H645" t="s">
        <v>524</v>
      </c>
      <c r="I645">
        <v>340034</v>
      </c>
      <c r="J645" t="s">
        <v>1156</v>
      </c>
      <c r="K645" t="s">
        <v>1629</v>
      </c>
      <c r="L645" t="s">
        <v>31</v>
      </c>
      <c r="M645" t="s">
        <v>36</v>
      </c>
      <c r="N645" t="s">
        <v>33</v>
      </c>
      <c r="O645" t="s">
        <v>1623</v>
      </c>
      <c r="Q645">
        <v>5410</v>
      </c>
      <c r="R645">
        <v>0</v>
      </c>
      <c r="S645">
        <v>0</v>
      </c>
      <c r="T645">
        <v>5410</v>
      </c>
      <c r="U645" t="s">
        <v>1470</v>
      </c>
      <c r="V645" t="s">
        <v>35</v>
      </c>
      <c r="W645">
        <v>340061</v>
      </c>
      <c r="X645" t="s">
        <v>1635</v>
      </c>
      <c r="Z645" t="s">
        <v>524</v>
      </c>
      <c r="AA645" t="s">
        <v>34</v>
      </c>
      <c r="AB645" t="s">
        <v>1751</v>
      </c>
    </row>
    <row r="646" spans="1:28" x14ac:dyDescent="0.2">
      <c r="A646">
        <v>3207412</v>
      </c>
      <c r="B646">
        <v>1</v>
      </c>
      <c r="C646" s="12" t="str">
        <f t="shared" si="10"/>
        <v>3207412/1</v>
      </c>
      <c r="D646" t="s">
        <v>495</v>
      </c>
      <c r="E646" t="s">
        <v>28</v>
      </c>
      <c r="F646" t="s">
        <v>29</v>
      </c>
      <c r="G646" t="s">
        <v>30</v>
      </c>
      <c r="H646" t="s">
        <v>524</v>
      </c>
      <c r="I646">
        <v>340034</v>
      </c>
      <c r="J646" t="s">
        <v>1156</v>
      </c>
      <c r="K646" t="s">
        <v>1661</v>
      </c>
      <c r="L646" t="s">
        <v>31</v>
      </c>
      <c r="M646" t="s">
        <v>32</v>
      </c>
      <c r="N646" t="s">
        <v>33</v>
      </c>
      <c r="O646" t="s">
        <v>1623</v>
      </c>
      <c r="Q646">
        <v>5409</v>
      </c>
      <c r="R646">
        <v>0</v>
      </c>
      <c r="S646">
        <v>0</v>
      </c>
      <c r="T646">
        <v>5409</v>
      </c>
      <c r="U646" t="s">
        <v>1453</v>
      </c>
      <c r="V646" t="s">
        <v>42</v>
      </c>
      <c r="W646">
        <v>340061</v>
      </c>
      <c r="X646" t="s">
        <v>1635</v>
      </c>
      <c r="Z646" t="s">
        <v>524</v>
      </c>
      <c r="AA646" t="s">
        <v>34</v>
      </c>
      <c r="AB646" t="s">
        <v>1751</v>
      </c>
    </row>
    <row r="647" spans="1:28" x14ac:dyDescent="0.2">
      <c r="A647">
        <v>3191842</v>
      </c>
      <c r="B647">
        <v>1</v>
      </c>
      <c r="C647" s="12" t="str">
        <f t="shared" si="10"/>
        <v>3191842/1</v>
      </c>
      <c r="D647" t="s">
        <v>496</v>
      </c>
      <c r="E647" t="s">
        <v>64</v>
      </c>
      <c r="F647" t="s">
        <v>29</v>
      </c>
      <c r="G647" t="s">
        <v>30</v>
      </c>
      <c r="H647" t="s">
        <v>524</v>
      </c>
      <c r="I647">
        <v>340034</v>
      </c>
      <c r="J647" t="s">
        <v>1156</v>
      </c>
      <c r="K647" t="s">
        <v>1710</v>
      </c>
      <c r="L647" t="s">
        <v>31</v>
      </c>
      <c r="M647" t="s">
        <v>44</v>
      </c>
      <c r="N647" t="s">
        <v>33</v>
      </c>
      <c r="O647" t="s">
        <v>1623</v>
      </c>
      <c r="Q647">
        <v>4649</v>
      </c>
      <c r="R647">
        <v>0</v>
      </c>
      <c r="S647">
        <v>0</v>
      </c>
      <c r="T647">
        <v>4649</v>
      </c>
      <c r="U647" t="s">
        <v>1600</v>
      </c>
      <c r="V647" t="s">
        <v>37</v>
      </c>
      <c r="W647">
        <v>340060</v>
      </c>
      <c r="X647" t="s">
        <v>1749</v>
      </c>
      <c r="Z647" t="s">
        <v>524</v>
      </c>
      <c r="AA647" t="s">
        <v>34</v>
      </c>
      <c r="AB647" t="s">
        <v>1751</v>
      </c>
    </row>
    <row r="648" spans="1:28" x14ac:dyDescent="0.2">
      <c r="A648">
        <v>3897524</v>
      </c>
      <c r="B648">
        <v>1</v>
      </c>
      <c r="C648" s="12" t="str">
        <f t="shared" si="10"/>
        <v>3897524/1</v>
      </c>
      <c r="D648" t="s">
        <v>497</v>
      </c>
      <c r="E648" t="s">
        <v>28</v>
      </c>
      <c r="F648" t="s">
        <v>29</v>
      </c>
      <c r="G648" t="s">
        <v>30</v>
      </c>
      <c r="H648" t="s">
        <v>524</v>
      </c>
      <c r="I648">
        <v>340033</v>
      </c>
      <c r="J648" t="s">
        <v>1158</v>
      </c>
      <c r="K648" t="s">
        <v>1671</v>
      </c>
      <c r="L648" t="s">
        <v>31</v>
      </c>
      <c r="M648" t="s">
        <v>38</v>
      </c>
      <c r="N648" t="s">
        <v>33</v>
      </c>
      <c r="O648" t="s">
        <v>1623</v>
      </c>
      <c r="Q648">
        <v>6123</v>
      </c>
      <c r="R648">
        <v>0</v>
      </c>
      <c r="S648">
        <v>0</v>
      </c>
      <c r="T648">
        <v>6123</v>
      </c>
      <c r="U648" t="s">
        <v>1601</v>
      </c>
      <c r="V648" t="s">
        <v>39</v>
      </c>
      <c r="W648">
        <v>340042</v>
      </c>
      <c r="X648" t="s">
        <v>1632</v>
      </c>
      <c r="Z648" t="s">
        <v>524</v>
      </c>
      <c r="AB648" t="s">
        <v>1751</v>
      </c>
    </row>
    <row r="649" spans="1:28" x14ac:dyDescent="0.2">
      <c r="A649">
        <v>4432932</v>
      </c>
      <c r="B649">
        <v>1</v>
      </c>
      <c r="C649" s="12" t="str">
        <f t="shared" si="10"/>
        <v>4432932/1</v>
      </c>
      <c r="D649" t="s">
        <v>498</v>
      </c>
      <c r="E649" t="s">
        <v>28</v>
      </c>
      <c r="F649" t="s">
        <v>29</v>
      </c>
      <c r="G649" t="s">
        <v>30</v>
      </c>
      <c r="H649" t="s">
        <v>524</v>
      </c>
      <c r="I649">
        <v>340032</v>
      </c>
      <c r="J649" t="s">
        <v>1157</v>
      </c>
      <c r="K649" t="s">
        <v>1627</v>
      </c>
      <c r="L649" t="s">
        <v>31</v>
      </c>
      <c r="M649" t="s">
        <v>44</v>
      </c>
      <c r="N649" t="s">
        <v>33</v>
      </c>
      <c r="O649" t="s">
        <v>1623</v>
      </c>
      <c r="Q649">
        <v>2665</v>
      </c>
      <c r="R649">
        <v>0</v>
      </c>
      <c r="S649">
        <v>0</v>
      </c>
      <c r="T649">
        <v>2665</v>
      </c>
      <c r="U649" t="s">
        <v>1602</v>
      </c>
      <c r="V649" t="s">
        <v>44</v>
      </c>
      <c r="W649">
        <v>340050</v>
      </c>
      <c r="X649" t="s">
        <v>1640</v>
      </c>
      <c r="Z649" t="s">
        <v>524</v>
      </c>
      <c r="AA649" t="s">
        <v>34</v>
      </c>
      <c r="AB649" t="s">
        <v>1751</v>
      </c>
    </row>
    <row r="650" spans="1:28" x14ac:dyDescent="0.2">
      <c r="A650">
        <v>3960790</v>
      </c>
      <c r="B650">
        <v>1</v>
      </c>
      <c r="C650" s="12" t="str">
        <f t="shared" si="10"/>
        <v>3960790/1</v>
      </c>
      <c r="D650" t="s">
        <v>499</v>
      </c>
      <c r="E650" t="s">
        <v>28</v>
      </c>
      <c r="F650" t="s">
        <v>29</v>
      </c>
      <c r="G650" t="s">
        <v>30</v>
      </c>
      <c r="H650" t="s">
        <v>524</v>
      </c>
      <c r="I650">
        <v>340033</v>
      </c>
      <c r="J650" t="s">
        <v>1158</v>
      </c>
      <c r="K650" t="s">
        <v>1629</v>
      </c>
      <c r="L650" t="s">
        <v>31</v>
      </c>
      <c r="M650" t="s">
        <v>38</v>
      </c>
      <c r="N650" t="s">
        <v>33</v>
      </c>
      <c r="O650" t="s">
        <v>1623</v>
      </c>
      <c r="Q650">
        <v>4984</v>
      </c>
      <c r="R650">
        <v>0</v>
      </c>
      <c r="S650">
        <v>0</v>
      </c>
      <c r="T650">
        <v>4984</v>
      </c>
      <c r="U650" t="s">
        <v>1603</v>
      </c>
      <c r="V650" t="s">
        <v>39</v>
      </c>
      <c r="W650">
        <v>340042</v>
      </c>
      <c r="X650" t="s">
        <v>1632</v>
      </c>
      <c r="Z650" t="s">
        <v>524</v>
      </c>
      <c r="AB650" t="s">
        <v>1751</v>
      </c>
    </row>
    <row r="651" spans="1:28" x14ac:dyDescent="0.2">
      <c r="A651">
        <v>3880478</v>
      </c>
      <c r="B651">
        <v>1</v>
      </c>
      <c r="C651" s="12" t="str">
        <f t="shared" si="10"/>
        <v>3880478/1</v>
      </c>
      <c r="D651" t="s">
        <v>500</v>
      </c>
      <c r="E651" t="s">
        <v>28</v>
      </c>
      <c r="F651" t="s">
        <v>29</v>
      </c>
      <c r="G651" t="s">
        <v>30</v>
      </c>
      <c r="H651" t="s">
        <v>524</v>
      </c>
      <c r="I651">
        <v>340035</v>
      </c>
      <c r="J651" t="s">
        <v>1159</v>
      </c>
      <c r="K651" t="s">
        <v>1629</v>
      </c>
      <c r="L651" t="s">
        <v>31</v>
      </c>
      <c r="M651" t="s">
        <v>36</v>
      </c>
      <c r="N651" t="s">
        <v>33</v>
      </c>
      <c r="O651" t="s">
        <v>1623</v>
      </c>
      <c r="Q651">
        <v>3971</v>
      </c>
      <c r="R651">
        <v>0</v>
      </c>
      <c r="S651">
        <v>0</v>
      </c>
      <c r="T651">
        <v>3971</v>
      </c>
      <c r="U651" t="s">
        <v>1162</v>
      </c>
      <c r="V651" t="s">
        <v>37</v>
      </c>
      <c r="W651">
        <v>340068</v>
      </c>
      <c r="X651" t="s">
        <v>1653</v>
      </c>
      <c r="Z651" t="s">
        <v>524</v>
      </c>
      <c r="AB651" t="s">
        <v>1751</v>
      </c>
    </row>
    <row r="652" spans="1:28" x14ac:dyDescent="0.2">
      <c r="A652">
        <v>4439856</v>
      </c>
      <c r="B652">
        <v>1</v>
      </c>
      <c r="C652" s="12" t="str">
        <f t="shared" si="10"/>
        <v>4439856/1</v>
      </c>
      <c r="D652" t="s">
        <v>501</v>
      </c>
      <c r="E652" t="s">
        <v>28</v>
      </c>
      <c r="F652" t="s">
        <v>29</v>
      </c>
      <c r="G652" t="s">
        <v>30</v>
      </c>
      <c r="H652" t="s">
        <v>524</v>
      </c>
      <c r="I652">
        <v>340033</v>
      </c>
      <c r="J652" t="s">
        <v>1158</v>
      </c>
      <c r="K652" t="s">
        <v>1674</v>
      </c>
      <c r="L652" t="s">
        <v>31</v>
      </c>
      <c r="M652" t="s">
        <v>38</v>
      </c>
      <c r="N652" t="s">
        <v>33</v>
      </c>
      <c r="O652" t="s">
        <v>1623</v>
      </c>
      <c r="Q652">
        <v>2611</v>
      </c>
      <c r="R652">
        <v>0</v>
      </c>
      <c r="S652">
        <v>0</v>
      </c>
      <c r="T652">
        <v>2611</v>
      </c>
      <c r="U652" t="s">
        <v>1188</v>
      </c>
      <c r="V652" t="s">
        <v>50</v>
      </c>
      <c r="W652">
        <v>340042</v>
      </c>
      <c r="X652" t="s">
        <v>1632</v>
      </c>
      <c r="Z652" t="s">
        <v>524</v>
      </c>
      <c r="AB652" t="s">
        <v>1751</v>
      </c>
    </row>
    <row r="653" spans="1:28" x14ac:dyDescent="0.2">
      <c r="A653">
        <v>3881970</v>
      </c>
      <c r="B653">
        <v>1</v>
      </c>
      <c r="C653" s="12" t="str">
        <f t="shared" si="10"/>
        <v>3881970/1</v>
      </c>
      <c r="D653" t="s">
        <v>502</v>
      </c>
      <c r="E653" t="s">
        <v>28</v>
      </c>
      <c r="F653" t="s">
        <v>29</v>
      </c>
      <c r="G653" t="s">
        <v>30</v>
      </c>
      <c r="H653" t="s">
        <v>524</v>
      </c>
      <c r="I653">
        <v>340033</v>
      </c>
      <c r="J653" t="s">
        <v>1158</v>
      </c>
      <c r="K653" t="s">
        <v>1629</v>
      </c>
      <c r="L653" t="s">
        <v>31</v>
      </c>
      <c r="M653" t="s">
        <v>44</v>
      </c>
      <c r="N653" t="s">
        <v>33</v>
      </c>
      <c r="O653" t="s">
        <v>1623</v>
      </c>
      <c r="Q653">
        <v>7397</v>
      </c>
      <c r="R653">
        <v>0</v>
      </c>
      <c r="S653">
        <v>0</v>
      </c>
      <c r="T653">
        <v>7397</v>
      </c>
      <c r="U653" t="s">
        <v>1604</v>
      </c>
      <c r="V653" t="s">
        <v>37</v>
      </c>
      <c r="W653">
        <v>340042</v>
      </c>
      <c r="X653" t="s">
        <v>1632</v>
      </c>
      <c r="Z653" t="s">
        <v>524</v>
      </c>
      <c r="AB653" t="s">
        <v>1751</v>
      </c>
    </row>
    <row r="654" spans="1:28" x14ac:dyDescent="0.2">
      <c r="A654">
        <v>3881881</v>
      </c>
      <c r="B654">
        <v>1</v>
      </c>
      <c r="C654" s="12" t="str">
        <f t="shared" si="10"/>
        <v>3881881/1</v>
      </c>
      <c r="D654" t="s">
        <v>503</v>
      </c>
      <c r="E654" t="s">
        <v>28</v>
      </c>
      <c r="F654" t="s">
        <v>29</v>
      </c>
      <c r="G654" t="s">
        <v>30</v>
      </c>
      <c r="H654" t="s">
        <v>524</v>
      </c>
      <c r="I654">
        <v>340033</v>
      </c>
      <c r="J654" t="s">
        <v>1158</v>
      </c>
      <c r="K654" t="s">
        <v>1676</v>
      </c>
      <c r="L654" t="s">
        <v>31</v>
      </c>
      <c r="M654" t="s">
        <v>44</v>
      </c>
      <c r="N654" t="s">
        <v>33</v>
      </c>
      <c r="O654" t="s">
        <v>1623</v>
      </c>
      <c r="Q654">
        <v>4122</v>
      </c>
      <c r="R654">
        <v>0</v>
      </c>
      <c r="S654">
        <v>0</v>
      </c>
      <c r="T654">
        <v>4122</v>
      </c>
      <c r="U654" t="s">
        <v>1605</v>
      </c>
      <c r="V654" t="s">
        <v>36</v>
      </c>
      <c r="W654">
        <v>340042</v>
      </c>
      <c r="X654" t="s">
        <v>1632</v>
      </c>
      <c r="Z654" t="s">
        <v>524</v>
      </c>
      <c r="AB654" t="s">
        <v>1751</v>
      </c>
    </row>
    <row r="655" spans="1:28" x14ac:dyDescent="0.2">
      <c r="A655">
        <v>3046010</v>
      </c>
      <c r="B655">
        <v>1</v>
      </c>
      <c r="C655" s="12" t="str">
        <f t="shared" si="10"/>
        <v>3046010/1</v>
      </c>
      <c r="D655" t="s">
        <v>504</v>
      </c>
      <c r="E655" t="s">
        <v>28</v>
      </c>
      <c r="F655" t="s">
        <v>29</v>
      </c>
      <c r="G655" t="s">
        <v>30</v>
      </c>
      <c r="H655" t="s">
        <v>524</v>
      </c>
      <c r="I655">
        <v>340032</v>
      </c>
      <c r="J655" t="s">
        <v>1157</v>
      </c>
      <c r="K655" t="s">
        <v>1645</v>
      </c>
      <c r="L655" t="s">
        <v>31</v>
      </c>
      <c r="M655" t="s">
        <v>48</v>
      </c>
      <c r="N655" t="s">
        <v>33</v>
      </c>
      <c r="O655" t="s">
        <v>1623</v>
      </c>
      <c r="Q655">
        <v>7443</v>
      </c>
      <c r="R655">
        <v>0</v>
      </c>
      <c r="S655">
        <v>0</v>
      </c>
      <c r="T655">
        <v>7443</v>
      </c>
      <c r="U655" t="s">
        <v>1606</v>
      </c>
      <c r="V655" t="s">
        <v>1618</v>
      </c>
      <c r="W655">
        <v>340050</v>
      </c>
      <c r="X655" t="s">
        <v>1640</v>
      </c>
      <c r="Z655" t="s">
        <v>524</v>
      </c>
      <c r="AA655" t="s">
        <v>34</v>
      </c>
      <c r="AB655" t="s">
        <v>1751</v>
      </c>
    </row>
    <row r="656" spans="1:28" x14ac:dyDescent="0.2">
      <c r="A656">
        <v>3207684</v>
      </c>
      <c r="B656">
        <v>1</v>
      </c>
      <c r="C656" s="12" t="str">
        <f t="shared" si="10"/>
        <v>3207684/1</v>
      </c>
      <c r="D656" t="s">
        <v>505</v>
      </c>
      <c r="E656" t="s">
        <v>28</v>
      </c>
      <c r="F656" t="s">
        <v>29</v>
      </c>
      <c r="G656" t="s">
        <v>30</v>
      </c>
      <c r="H656" t="s">
        <v>524</v>
      </c>
      <c r="I656">
        <v>340034</v>
      </c>
      <c r="J656" t="s">
        <v>1156</v>
      </c>
      <c r="K656" t="s">
        <v>1675</v>
      </c>
      <c r="L656" t="s">
        <v>31</v>
      </c>
      <c r="M656" t="s">
        <v>39</v>
      </c>
      <c r="N656" t="s">
        <v>33</v>
      </c>
      <c r="O656" t="s">
        <v>1623</v>
      </c>
      <c r="Q656">
        <v>5911</v>
      </c>
      <c r="R656">
        <v>0</v>
      </c>
      <c r="S656">
        <v>0</v>
      </c>
      <c r="T656">
        <v>5911</v>
      </c>
      <c r="U656" t="s">
        <v>1607</v>
      </c>
      <c r="V656" t="s">
        <v>36</v>
      </c>
      <c r="W656">
        <v>340064</v>
      </c>
      <c r="X656" t="s">
        <v>1643</v>
      </c>
      <c r="Z656" t="s">
        <v>524</v>
      </c>
      <c r="AA656" t="s">
        <v>34</v>
      </c>
      <c r="AB656" t="s">
        <v>1751</v>
      </c>
    </row>
    <row r="657" spans="1:28" x14ac:dyDescent="0.2">
      <c r="A657">
        <v>3029468</v>
      </c>
      <c r="B657">
        <v>1</v>
      </c>
      <c r="C657" s="12" t="str">
        <f t="shared" si="10"/>
        <v>3029468/1</v>
      </c>
      <c r="D657" t="s">
        <v>506</v>
      </c>
      <c r="E657" t="s">
        <v>47</v>
      </c>
      <c r="F657" t="s">
        <v>29</v>
      </c>
      <c r="G657" t="s">
        <v>30</v>
      </c>
      <c r="H657" t="s">
        <v>524</v>
      </c>
      <c r="I657">
        <v>340032</v>
      </c>
      <c r="J657" t="s">
        <v>1157</v>
      </c>
      <c r="K657" t="s">
        <v>1663</v>
      </c>
      <c r="L657" t="s">
        <v>31</v>
      </c>
      <c r="M657" t="s">
        <v>40</v>
      </c>
      <c r="N657" t="s">
        <v>33</v>
      </c>
      <c r="O657" t="s">
        <v>1623</v>
      </c>
      <c r="Q657">
        <v>7667</v>
      </c>
      <c r="R657">
        <v>0</v>
      </c>
      <c r="S657">
        <v>0</v>
      </c>
      <c r="T657">
        <v>7667</v>
      </c>
      <c r="U657" t="s">
        <v>1608</v>
      </c>
      <c r="V657" t="s">
        <v>40</v>
      </c>
      <c r="W657">
        <v>340057</v>
      </c>
      <c r="X657" t="s">
        <v>1664</v>
      </c>
      <c r="Z657" t="s">
        <v>524</v>
      </c>
      <c r="AA657" t="s">
        <v>1752</v>
      </c>
      <c r="AB657" t="s">
        <v>1751</v>
      </c>
    </row>
    <row r="658" spans="1:28" x14ac:dyDescent="0.2">
      <c r="A658">
        <v>3119190</v>
      </c>
      <c r="B658">
        <v>1</v>
      </c>
      <c r="C658" s="12" t="str">
        <f t="shared" si="10"/>
        <v>3119190/1</v>
      </c>
      <c r="D658" t="s">
        <v>507</v>
      </c>
      <c r="E658" t="s">
        <v>28</v>
      </c>
      <c r="F658" t="s">
        <v>29</v>
      </c>
      <c r="G658" t="s">
        <v>30</v>
      </c>
      <c r="H658" t="s">
        <v>524</v>
      </c>
      <c r="I658">
        <v>340032</v>
      </c>
      <c r="J658" t="s">
        <v>1157</v>
      </c>
      <c r="K658" t="s">
        <v>1704</v>
      </c>
      <c r="L658" t="s">
        <v>31</v>
      </c>
      <c r="M658" t="s">
        <v>40</v>
      </c>
      <c r="N658" t="s">
        <v>33</v>
      </c>
      <c r="O658" t="s">
        <v>1623</v>
      </c>
      <c r="Q658">
        <v>5637</v>
      </c>
      <c r="R658">
        <v>0</v>
      </c>
      <c r="S658">
        <v>0</v>
      </c>
      <c r="T658">
        <v>5637</v>
      </c>
      <c r="U658" t="s">
        <v>1357</v>
      </c>
      <c r="V658" t="s">
        <v>40</v>
      </c>
      <c r="W658">
        <v>340046</v>
      </c>
      <c r="X658" t="s">
        <v>1626</v>
      </c>
      <c r="Z658" t="s">
        <v>524</v>
      </c>
      <c r="AA658" t="s">
        <v>34</v>
      </c>
      <c r="AB658" t="s">
        <v>1751</v>
      </c>
    </row>
    <row r="659" spans="1:28" x14ac:dyDescent="0.2">
      <c r="A659">
        <v>3119068</v>
      </c>
      <c r="B659">
        <v>1</v>
      </c>
      <c r="C659" s="12" t="str">
        <f t="shared" si="10"/>
        <v>3119068/1</v>
      </c>
      <c r="D659" t="s">
        <v>508</v>
      </c>
      <c r="E659" t="s">
        <v>28</v>
      </c>
      <c r="F659" t="s">
        <v>29</v>
      </c>
      <c r="G659" t="s">
        <v>30</v>
      </c>
      <c r="H659" t="s">
        <v>524</v>
      </c>
      <c r="I659">
        <v>340032</v>
      </c>
      <c r="J659" t="s">
        <v>1157</v>
      </c>
      <c r="K659" t="s">
        <v>1671</v>
      </c>
      <c r="L659" t="s">
        <v>31</v>
      </c>
      <c r="M659" t="s">
        <v>40</v>
      </c>
      <c r="N659" t="s">
        <v>33</v>
      </c>
      <c r="O659" t="s">
        <v>1623</v>
      </c>
      <c r="Q659">
        <v>5640</v>
      </c>
      <c r="R659">
        <v>0</v>
      </c>
      <c r="S659">
        <v>0</v>
      </c>
      <c r="T659">
        <v>5640</v>
      </c>
      <c r="U659" t="s">
        <v>1348</v>
      </c>
      <c r="V659" t="s">
        <v>40</v>
      </c>
      <c r="W659">
        <v>340043</v>
      </c>
      <c r="X659" t="s">
        <v>1628</v>
      </c>
      <c r="Z659" t="s">
        <v>524</v>
      </c>
      <c r="AA659" t="s">
        <v>34</v>
      </c>
      <c r="AB659" t="s">
        <v>1751</v>
      </c>
    </row>
    <row r="660" spans="1:28" x14ac:dyDescent="0.2">
      <c r="A660">
        <v>3688810</v>
      </c>
      <c r="B660">
        <v>1</v>
      </c>
      <c r="C660" s="12" t="str">
        <f t="shared" si="10"/>
        <v>3688810/1</v>
      </c>
      <c r="D660" t="s">
        <v>509</v>
      </c>
      <c r="E660" t="s">
        <v>28</v>
      </c>
      <c r="F660" t="s">
        <v>29</v>
      </c>
      <c r="G660" t="s">
        <v>30</v>
      </c>
      <c r="H660" t="s">
        <v>524</v>
      </c>
      <c r="I660">
        <v>340032</v>
      </c>
      <c r="J660" t="s">
        <v>1157</v>
      </c>
      <c r="K660" t="s">
        <v>1699</v>
      </c>
      <c r="L660" t="s">
        <v>31</v>
      </c>
      <c r="M660" t="s">
        <v>35</v>
      </c>
      <c r="N660" t="s">
        <v>33</v>
      </c>
      <c r="O660" t="s">
        <v>1623</v>
      </c>
      <c r="Q660">
        <v>4524</v>
      </c>
      <c r="R660">
        <v>0</v>
      </c>
      <c r="S660">
        <v>0</v>
      </c>
      <c r="T660">
        <v>4524</v>
      </c>
      <c r="U660" t="s">
        <v>1609</v>
      </c>
      <c r="V660" t="s">
        <v>32</v>
      </c>
      <c r="W660">
        <v>340043</v>
      </c>
      <c r="X660" t="s">
        <v>1628</v>
      </c>
      <c r="Z660" t="s">
        <v>524</v>
      </c>
      <c r="AA660" t="s">
        <v>34</v>
      </c>
      <c r="AB660" t="s">
        <v>1751</v>
      </c>
    </row>
    <row r="661" spans="1:28" x14ac:dyDescent="0.2">
      <c r="A661">
        <v>3123464</v>
      </c>
      <c r="B661">
        <v>1</v>
      </c>
      <c r="C661" s="12" t="str">
        <f t="shared" si="10"/>
        <v>3123464/1</v>
      </c>
      <c r="D661" t="s">
        <v>510</v>
      </c>
      <c r="E661" t="s">
        <v>28</v>
      </c>
      <c r="F661" t="s">
        <v>29</v>
      </c>
      <c r="G661" t="s">
        <v>30</v>
      </c>
      <c r="H661" t="s">
        <v>524</v>
      </c>
      <c r="I661">
        <v>340032</v>
      </c>
      <c r="J661" t="s">
        <v>1157</v>
      </c>
      <c r="K661" t="s">
        <v>1662</v>
      </c>
      <c r="L661" t="s">
        <v>31</v>
      </c>
      <c r="M661" t="s">
        <v>40</v>
      </c>
      <c r="N661" t="s">
        <v>33</v>
      </c>
      <c r="O661" t="s">
        <v>1623</v>
      </c>
      <c r="Q661">
        <v>5614</v>
      </c>
      <c r="R661">
        <v>0</v>
      </c>
      <c r="S661">
        <v>0</v>
      </c>
      <c r="T661">
        <v>5614</v>
      </c>
      <c r="U661" t="s">
        <v>1179</v>
      </c>
      <c r="V661" t="s">
        <v>40</v>
      </c>
      <c r="W661">
        <v>340043</v>
      </c>
      <c r="X661" t="s">
        <v>1628</v>
      </c>
      <c r="Z661" t="s">
        <v>524</v>
      </c>
      <c r="AA661" t="s">
        <v>34</v>
      </c>
      <c r="AB661" t="s">
        <v>1751</v>
      </c>
    </row>
    <row r="662" spans="1:28" x14ac:dyDescent="0.2">
      <c r="A662">
        <v>3191796</v>
      </c>
      <c r="B662">
        <v>1</v>
      </c>
      <c r="C662" s="12" t="str">
        <f t="shared" si="10"/>
        <v>3191796/1</v>
      </c>
      <c r="D662" t="s">
        <v>511</v>
      </c>
      <c r="E662" t="s">
        <v>28</v>
      </c>
      <c r="F662" t="s">
        <v>29</v>
      </c>
      <c r="G662" t="s">
        <v>30</v>
      </c>
      <c r="H662" t="s">
        <v>524</v>
      </c>
      <c r="I662">
        <v>340032</v>
      </c>
      <c r="J662" t="s">
        <v>1157</v>
      </c>
      <c r="K662" t="s">
        <v>1687</v>
      </c>
      <c r="L662" t="s">
        <v>31</v>
      </c>
      <c r="M662" t="s">
        <v>42</v>
      </c>
      <c r="N662" t="s">
        <v>33</v>
      </c>
      <c r="O662" t="s">
        <v>1623</v>
      </c>
      <c r="Q662">
        <v>5514</v>
      </c>
      <c r="R662">
        <v>0</v>
      </c>
      <c r="S662">
        <v>0</v>
      </c>
      <c r="T662">
        <v>5514</v>
      </c>
      <c r="U662" t="s">
        <v>1610</v>
      </c>
      <c r="V662" t="s">
        <v>1616</v>
      </c>
      <c r="W662">
        <v>340043</v>
      </c>
      <c r="X662" t="s">
        <v>1628</v>
      </c>
      <c r="Z662" t="s">
        <v>524</v>
      </c>
      <c r="AA662" t="s">
        <v>34</v>
      </c>
      <c r="AB662" t="s">
        <v>1751</v>
      </c>
    </row>
    <row r="663" spans="1:28" x14ac:dyDescent="0.2">
      <c r="A663">
        <v>3120066</v>
      </c>
      <c r="B663">
        <v>1</v>
      </c>
      <c r="C663" s="12" t="str">
        <f t="shared" si="10"/>
        <v>3120066/1</v>
      </c>
      <c r="D663" t="s">
        <v>512</v>
      </c>
      <c r="E663" t="s">
        <v>28</v>
      </c>
      <c r="F663" t="s">
        <v>29</v>
      </c>
      <c r="G663" t="s">
        <v>30</v>
      </c>
      <c r="H663" t="s">
        <v>524</v>
      </c>
      <c r="I663">
        <v>340034</v>
      </c>
      <c r="J663" t="s">
        <v>1156</v>
      </c>
      <c r="K663" t="s">
        <v>1679</v>
      </c>
      <c r="L663" t="s">
        <v>31</v>
      </c>
      <c r="M663" t="s">
        <v>43</v>
      </c>
      <c r="N663" t="s">
        <v>33</v>
      </c>
      <c r="O663" t="s">
        <v>1623</v>
      </c>
      <c r="Q663">
        <v>5627</v>
      </c>
      <c r="R663">
        <v>0</v>
      </c>
      <c r="S663">
        <v>0</v>
      </c>
      <c r="T663">
        <v>5627</v>
      </c>
      <c r="U663" t="s">
        <v>1317</v>
      </c>
      <c r="V663" t="s">
        <v>1619</v>
      </c>
      <c r="W663">
        <v>340061</v>
      </c>
      <c r="X663" t="s">
        <v>1635</v>
      </c>
      <c r="Z663" t="s">
        <v>524</v>
      </c>
      <c r="AA663" t="s">
        <v>34</v>
      </c>
      <c r="AB663" t="s">
        <v>1751</v>
      </c>
    </row>
    <row r="664" spans="1:28" x14ac:dyDescent="0.2">
      <c r="A664">
        <v>3029387</v>
      </c>
      <c r="B664">
        <v>1</v>
      </c>
      <c r="C664" s="12" t="str">
        <f t="shared" si="10"/>
        <v>3029387/1</v>
      </c>
      <c r="D664" t="s">
        <v>513</v>
      </c>
      <c r="E664" t="s">
        <v>47</v>
      </c>
      <c r="F664" t="s">
        <v>29</v>
      </c>
      <c r="G664" t="s">
        <v>30</v>
      </c>
      <c r="H664" t="s">
        <v>524</v>
      </c>
      <c r="I664">
        <v>340032</v>
      </c>
      <c r="J664" t="s">
        <v>1157</v>
      </c>
      <c r="K664" t="s">
        <v>1663</v>
      </c>
      <c r="L664" t="s">
        <v>31</v>
      </c>
      <c r="M664" t="s">
        <v>1697</v>
      </c>
      <c r="N664" t="s">
        <v>33</v>
      </c>
      <c r="O664" t="s">
        <v>1623</v>
      </c>
      <c r="Q664">
        <v>9082</v>
      </c>
      <c r="R664">
        <v>0</v>
      </c>
      <c r="S664">
        <v>0</v>
      </c>
      <c r="T664">
        <v>9082</v>
      </c>
      <c r="U664" t="s">
        <v>1611</v>
      </c>
      <c r="V664" t="s">
        <v>1621</v>
      </c>
      <c r="W664">
        <v>340059</v>
      </c>
      <c r="X664" t="s">
        <v>1655</v>
      </c>
      <c r="Z664" t="s">
        <v>524</v>
      </c>
      <c r="AA664" t="s">
        <v>1752</v>
      </c>
      <c r="AB664" t="s">
        <v>1751</v>
      </c>
    </row>
    <row r="665" spans="1:28" x14ac:dyDescent="0.2">
      <c r="A665">
        <v>3880486</v>
      </c>
      <c r="B665">
        <v>1</v>
      </c>
      <c r="C665" s="12" t="str">
        <f t="shared" si="10"/>
        <v>3880486/1</v>
      </c>
      <c r="D665" t="s">
        <v>514</v>
      </c>
      <c r="E665" t="s">
        <v>28</v>
      </c>
      <c r="F665" t="s">
        <v>29</v>
      </c>
      <c r="G665" t="s">
        <v>30</v>
      </c>
      <c r="H665" t="s">
        <v>524</v>
      </c>
      <c r="I665">
        <v>340035</v>
      </c>
      <c r="J665" t="s">
        <v>1159</v>
      </c>
      <c r="K665" t="s">
        <v>1677</v>
      </c>
      <c r="L665" t="s">
        <v>31</v>
      </c>
      <c r="M665" t="s">
        <v>32</v>
      </c>
      <c r="N665" t="s">
        <v>33</v>
      </c>
      <c r="O665" t="s">
        <v>1623</v>
      </c>
      <c r="Q665">
        <v>6744</v>
      </c>
      <c r="R665">
        <v>0</v>
      </c>
      <c r="S665">
        <v>0</v>
      </c>
      <c r="T665">
        <v>6744</v>
      </c>
      <c r="U665" t="s">
        <v>1612</v>
      </c>
      <c r="V665" t="s">
        <v>1616</v>
      </c>
      <c r="W665">
        <v>340068</v>
      </c>
      <c r="X665" t="s">
        <v>1653</v>
      </c>
      <c r="Z665" t="s">
        <v>524</v>
      </c>
      <c r="AB665" t="s">
        <v>1751</v>
      </c>
    </row>
    <row r="666" spans="1:28" x14ac:dyDescent="0.2">
      <c r="A666">
        <v>3208206</v>
      </c>
      <c r="B666">
        <v>1</v>
      </c>
      <c r="C666" s="12" t="str">
        <f t="shared" si="10"/>
        <v>3208206/1</v>
      </c>
      <c r="D666" t="s">
        <v>515</v>
      </c>
      <c r="E666" t="s">
        <v>28</v>
      </c>
      <c r="F666" t="s">
        <v>29</v>
      </c>
      <c r="G666" t="s">
        <v>30</v>
      </c>
      <c r="H666" t="s">
        <v>524</v>
      </c>
      <c r="I666">
        <v>340032</v>
      </c>
      <c r="J666" t="s">
        <v>1157</v>
      </c>
      <c r="K666" t="s">
        <v>1638</v>
      </c>
      <c r="L666" t="s">
        <v>31</v>
      </c>
      <c r="M666" t="s">
        <v>1616</v>
      </c>
      <c r="N666" t="s">
        <v>33</v>
      </c>
      <c r="O666" t="s">
        <v>1623</v>
      </c>
      <c r="Q666">
        <v>5395</v>
      </c>
      <c r="R666">
        <v>0</v>
      </c>
      <c r="S666">
        <v>0</v>
      </c>
      <c r="T666">
        <v>5395</v>
      </c>
      <c r="U666" t="s">
        <v>1352</v>
      </c>
      <c r="V666" t="s">
        <v>1616</v>
      </c>
      <c r="W666">
        <v>340050</v>
      </c>
      <c r="X666" t="s">
        <v>1640</v>
      </c>
      <c r="Z666" t="s">
        <v>524</v>
      </c>
      <c r="AA666" t="s">
        <v>34</v>
      </c>
      <c r="AB666" t="s">
        <v>1751</v>
      </c>
    </row>
    <row r="667" spans="1:28" x14ac:dyDescent="0.2">
      <c r="A667">
        <v>3119440</v>
      </c>
      <c r="B667">
        <v>1</v>
      </c>
      <c r="C667" s="12" t="str">
        <f t="shared" si="10"/>
        <v>3119440/1</v>
      </c>
      <c r="D667" t="s">
        <v>516</v>
      </c>
      <c r="E667" t="s">
        <v>28</v>
      </c>
      <c r="F667" t="s">
        <v>29</v>
      </c>
      <c r="G667" t="s">
        <v>30</v>
      </c>
      <c r="H667" t="s">
        <v>524</v>
      </c>
      <c r="I667">
        <v>340032</v>
      </c>
      <c r="J667" t="s">
        <v>1157</v>
      </c>
      <c r="K667" t="s">
        <v>1651</v>
      </c>
      <c r="L667" t="s">
        <v>31</v>
      </c>
      <c r="M667" t="s">
        <v>40</v>
      </c>
      <c r="N667" t="s">
        <v>33</v>
      </c>
      <c r="O667" t="s">
        <v>1623</v>
      </c>
      <c r="Q667">
        <v>5628</v>
      </c>
      <c r="R667">
        <v>0</v>
      </c>
      <c r="S667">
        <v>0</v>
      </c>
      <c r="T667">
        <v>5628</v>
      </c>
      <c r="U667" t="s">
        <v>1291</v>
      </c>
      <c r="V667" t="s">
        <v>40</v>
      </c>
      <c r="W667">
        <v>340048</v>
      </c>
      <c r="X667" t="s">
        <v>1649</v>
      </c>
      <c r="Z667" t="s">
        <v>524</v>
      </c>
      <c r="AA667" t="s">
        <v>34</v>
      </c>
      <c r="AB667" t="s">
        <v>1751</v>
      </c>
    </row>
    <row r="668" spans="1:28" x14ac:dyDescent="0.2">
      <c r="A668">
        <v>3130959</v>
      </c>
      <c r="B668">
        <v>1</v>
      </c>
      <c r="C668" s="12" t="str">
        <f t="shared" si="10"/>
        <v>3130959/1</v>
      </c>
      <c r="D668" t="s">
        <v>517</v>
      </c>
      <c r="E668" t="s">
        <v>28</v>
      </c>
      <c r="F668" t="s">
        <v>29</v>
      </c>
      <c r="G668" t="s">
        <v>30</v>
      </c>
      <c r="H668" t="s">
        <v>524</v>
      </c>
      <c r="I668">
        <v>340032</v>
      </c>
      <c r="J668" t="s">
        <v>1157</v>
      </c>
      <c r="K668" t="s">
        <v>1651</v>
      </c>
      <c r="L668" t="s">
        <v>31</v>
      </c>
      <c r="M668" t="s">
        <v>1619</v>
      </c>
      <c r="N668" t="s">
        <v>33</v>
      </c>
      <c r="O668" t="s">
        <v>1623</v>
      </c>
      <c r="Q668">
        <v>5602</v>
      </c>
      <c r="R668">
        <v>0</v>
      </c>
      <c r="S668">
        <v>0</v>
      </c>
      <c r="T668">
        <v>5602</v>
      </c>
      <c r="U668" t="s">
        <v>1237</v>
      </c>
      <c r="V668" t="s">
        <v>1619</v>
      </c>
      <c r="W668">
        <v>340048</v>
      </c>
      <c r="X668" t="s">
        <v>1649</v>
      </c>
      <c r="Z668" t="s">
        <v>524</v>
      </c>
      <c r="AA668" t="s">
        <v>34</v>
      </c>
      <c r="AB668" t="s">
        <v>1751</v>
      </c>
    </row>
    <row r="669" spans="1:28" x14ac:dyDescent="0.2">
      <c r="A669">
        <v>3971449</v>
      </c>
      <c r="B669">
        <v>1</v>
      </c>
      <c r="C669" s="12" t="str">
        <f t="shared" si="10"/>
        <v>3971449/1</v>
      </c>
      <c r="D669" t="s">
        <v>518</v>
      </c>
      <c r="E669" t="s">
        <v>28</v>
      </c>
      <c r="F669" t="s">
        <v>29</v>
      </c>
      <c r="G669" t="s">
        <v>30</v>
      </c>
      <c r="H669" t="s">
        <v>524</v>
      </c>
      <c r="I669">
        <v>340033</v>
      </c>
      <c r="J669" t="s">
        <v>1158</v>
      </c>
      <c r="K669" t="s">
        <v>1704</v>
      </c>
      <c r="L669" t="s">
        <v>31</v>
      </c>
      <c r="M669" t="s">
        <v>38</v>
      </c>
      <c r="N669" t="s">
        <v>33</v>
      </c>
      <c r="O669" t="s">
        <v>1623</v>
      </c>
      <c r="Q669">
        <v>3754</v>
      </c>
      <c r="R669">
        <v>0</v>
      </c>
      <c r="S669">
        <v>0</v>
      </c>
      <c r="T669">
        <v>3754</v>
      </c>
      <c r="U669" t="s">
        <v>1613</v>
      </c>
      <c r="V669" t="s">
        <v>39</v>
      </c>
      <c r="W669">
        <v>340042</v>
      </c>
      <c r="X669" t="s">
        <v>1632</v>
      </c>
      <c r="Z669" t="s">
        <v>524</v>
      </c>
      <c r="AB669" t="s">
        <v>1751</v>
      </c>
    </row>
    <row r="670" spans="1:28" x14ac:dyDescent="0.2">
      <c r="A670">
        <v>4430530</v>
      </c>
      <c r="B670">
        <v>1</v>
      </c>
      <c r="C670" s="12" t="str">
        <f t="shared" si="10"/>
        <v>4430530/1</v>
      </c>
      <c r="D670" t="s">
        <v>519</v>
      </c>
      <c r="E670" t="s">
        <v>28</v>
      </c>
      <c r="F670" t="s">
        <v>29</v>
      </c>
      <c r="G670" t="s">
        <v>30</v>
      </c>
      <c r="H670" t="s">
        <v>524</v>
      </c>
      <c r="I670">
        <v>340035</v>
      </c>
      <c r="J670" t="s">
        <v>1159</v>
      </c>
      <c r="K670" t="s">
        <v>1641</v>
      </c>
      <c r="L670" t="s">
        <v>31</v>
      </c>
      <c r="M670" t="s">
        <v>36</v>
      </c>
      <c r="N670" t="s">
        <v>33</v>
      </c>
      <c r="O670" t="s">
        <v>1623</v>
      </c>
      <c r="Q670">
        <v>2669</v>
      </c>
      <c r="R670">
        <v>0</v>
      </c>
      <c r="S670">
        <v>0</v>
      </c>
      <c r="T670">
        <v>2669</v>
      </c>
      <c r="U670" t="s">
        <v>60</v>
      </c>
      <c r="V670" t="s">
        <v>36</v>
      </c>
      <c r="W670">
        <v>340068</v>
      </c>
      <c r="X670" t="s">
        <v>1653</v>
      </c>
      <c r="Z670" t="s">
        <v>524</v>
      </c>
      <c r="AB670" t="s">
        <v>1751</v>
      </c>
    </row>
    <row r="671" spans="1:28" x14ac:dyDescent="0.2">
      <c r="A671">
        <v>3477371</v>
      </c>
      <c r="B671">
        <v>1</v>
      </c>
      <c r="C671" s="12" t="str">
        <f t="shared" si="10"/>
        <v>3477371/1</v>
      </c>
      <c r="D671" t="s">
        <v>520</v>
      </c>
      <c r="E671" t="s">
        <v>28</v>
      </c>
      <c r="F671" t="s">
        <v>29</v>
      </c>
      <c r="G671" t="s">
        <v>30</v>
      </c>
      <c r="H671" t="s">
        <v>524</v>
      </c>
      <c r="I671">
        <v>340032</v>
      </c>
      <c r="J671" t="s">
        <v>1157</v>
      </c>
      <c r="K671" t="s">
        <v>1629</v>
      </c>
      <c r="L671" t="s">
        <v>31</v>
      </c>
      <c r="M671" t="s">
        <v>1616</v>
      </c>
      <c r="N671" t="s">
        <v>33</v>
      </c>
      <c r="O671" t="s">
        <v>1623</v>
      </c>
      <c r="Q671">
        <v>5242</v>
      </c>
      <c r="R671">
        <v>0</v>
      </c>
      <c r="S671">
        <v>0</v>
      </c>
      <c r="T671">
        <v>5242</v>
      </c>
      <c r="U671" t="s">
        <v>1614</v>
      </c>
      <c r="V671" t="s">
        <v>1616</v>
      </c>
      <c r="W671">
        <v>340043</v>
      </c>
      <c r="X671" t="s">
        <v>1628</v>
      </c>
      <c r="Z671" t="s">
        <v>524</v>
      </c>
      <c r="AA671" t="s">
        <v>34</v>
      </c>
      <c r="AB671" t="s">
        <v>1751</v>
      </c>
    </row>
    <row r="672" spans="1:28" x14ac:dyDescent="0.2">
      <c r="A672">
        <v>3193225</v>
      </c>
      <c r="B672">
        <v>1</v>
      </c>
      <c r="C672" s="12" t="str">
        <f t="shared" si="10"/>
        <v>3193225/1</v>
      </c>
      <c r="D672" t="s">
        <v>521</v>
      </c>
      <c r="E672" t="s">
        <v>28</v>
      </c>
      <c r="F672" t="s">
        <v>29</v>
      </c>
      <c r="G672" t="s">
        <v>30</v>
      </c>
      <c r="H672" t="s">
        <v>524</v>
      </c>
      <c r="I672">
        <v>340034</v>
      </c>
      <c r="J672" t="s">
        <v>1156</v>
      </c>
      <c r="K672" t="s">
        <v>1675</v>
      </c>
      <c r="L672" t="s">
        <v>31</v>
      </c>
      <c r="M672" t="s">
        <v>37</v>
      </c>
      <c r="N672" t="s">
        <v>33</v>
      </c>
      <c r="O672" t="s">
        <v>1623</v>
      </c>
      <c r="Q672">
        <v>5501</v>
      </c>
      <c r="R672">
        <v>0</v>
      </c>
      <c r="S672">
        <v>0</v>
      </c>
      <c r="T672">
        <v>5501</v>
      </c>
      <c r="U672" t="s">
        <v>65</v>
      </c>
      <c r="V672" t="s">
        <v>32</v>
      </c>
      <c r="W672">
        <v>340066</v>
      </c>
      <c r="X672" t="s">
        <v>1738</v>
      </c>
      <c r="Z672" t="s">
        <v>524</v>
      </c>
      <c r="AA672" t="s">
        <v>34</v>
      </c>
      <c r="AB672" t="s">
        <v>1751</v>
      </c>
    </row>
    <row r="673" spans="1:28" x14ac:dyDescent="0.2">
      <c r="A673">
        <v>3117928</v>
      </c>
      <c r="B673">
        <v>1</v>
      </c>
      <c r="C673" s="12" t="str">
        <f t="shared" si="10"/>
        <v>3117928/1</v>
      </c>
      <c r="D673" t="s">
        <v>522</v>
      </c>
      <c r="E673" t="s">
        <v>28</v>
      </c>
      <c r="F673" t="s">
        <v>29</v>
      </c>
      <c r="G673" t="s">
        <v>30</v>
      </c>
      <c r="H673" t="s">
        <v>524</v>
      </c>
      <c r="I673">
        <v>340032</v>
      </c>
      <c r="J673" t="s">
        <v>1157</v>
      </c>
      <c r="K673" t="s">
        <v>1750</v>
      </c>
      <c r="L673" t="s">
        <v>31</v>
      </c>
      <c r="M673" t="s">
        <v>1616</v>
      </c>
      <c r="N673" t="s">
        <v>33</v>
      </c>
      <c r="O673" t="s">
        <v>1623</v>
      </c>
      <c r="Q673">
        <v>5630</v>
      </c>
      <c r="R673">
        <v>0</v>
      </c>
      <c r="S673">
        <v>0</v>
      </c>
      <c r="T673">
        <v>5630</v>
      </c>
      <c r="U673" t="s">
        <v>1172</v>
      </c>
      <c r="V673" t="s">
        <v>43</v>
      </c>
      <c r="W673">
        <v>340048</v>
      </c>
      <c r="X673" t="s">
        <v>1649</v>
      </c>
      <c r="Z673" t="s">
        <v>524</v>
      </c>
      <c r="AA673" t="s">
        <v>34</v>
      </c>
      <c r="AB673" t="s">
        <v>1751</v>
      </c>
    </row>
    <row r="674" spans="1:28" x14ac:dyDescent="0.2">
      <c r="A674">
        <v>3822346</v>
      </c>
      <c r="B674">
        <v>2</v>
      </c>
      <c r="C674" s="12" t="str">
        <f t="shared" si="10"/>
        <v>3822346/2</v>
      </c>
      <c r="D674" t="s">
        <v>385</v>
      </c>
      <c r="E674" t="s">
        <v>56</v>
      </c>
      <c r="F674" t="s">
        <v>29</v>
      </c>
      <c r="G674" t="s">
        <v>30</v>
      </c>
      <c r="H674" t="s">
        <v>386</v>
      </c>
      <c r="I674">
        <v>390025</v>
      </c>
      <c r="J674" t="s">
        <v>351</v>
      </c>
      <c r="K674" t="s">
        <v>352</v>
      </c>
      <c r="L674" t="s">
        <v>31</v>
      </c>
      <c r="M674" t="s">
        <v>353</v>
      </c>
      <c r="N674" t="s">
        <v>33</v>
      </c>
      <c r="O674" t="s">
        <v>354</v>
      </c>
      <c r="Q674">
        <v>3954</v>
      </c>
      <c r="R674">
        <v>0</v>
      </c>
      <c r="S674">
        <v>0</v>
      </c>
      <c r="T674">
        <v>3954</v>
      </c>
      <c r="U674" t="s">
        <v>387</v>
      </c>
      <c r="V674" t="s">
        <v>36</v>
      </c>
      <c r="W674">
        <v>390040</v>
      </c>
      <c r="X674" t="s">
        <v>356</v>
      </c>
      <c r="Z674" t="s">
        <v>350</v>
      </c>
      <c r="AA674" t="s">
        <v>34</v>
      </c>
      <c r="AB674" t="s">
        <v>74</v>
      </c>
    </row>
  </sheetData>
  <sheetProtection algorithmName="SHA-512" hashValue="1PWxIXvdDim8kpTj16G6dso9Jw9Rvs4HdNwTp9drDkMnVcF48H3fyhXTLwBrJV9QDmGQIgl7PH/HgFHaoOaPMg==" saltValue="w+xVdQwRrmn9Hx89/jZOpg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sqref="A1:B20"/>
    </sheetView>
  </sheetViews>
  <sheetFormatPr defaultRowHeight="12" x14ac:dyDescent="0.2"/>
  <sheetData>
    <row r="1" spans="1:2" x14ac:dyDescent="0.2">
      <c r="A1" t="s">
        <v>349</v>
      </c>
      <c r="B1" t="s">
        <v>37</v>
      </c>
    </row>
    <row r="2" spans="1:2" x14ac:dyDescent="0.2">
      <c r="A2" t="s">
        <v>357</v>
      </c>
      <c r="B2" t="s">
        <v>37</v>
      </c>
    </row>
    <row r="3" spans="1:2" x14ac:dyDescent="0.2">
      <c r="A3" t="s">
        <v>364</v>
      </c>
      <c r="B3" t="s">
        <v>35</v>
      </c>
    </row>
    <row r="4" spans="1:2" x14ac:dyDescent="0.2">
      <c r="A4" t="s">
        <v>367</v>
      </c>
      <c r="B4" t="s">
        <v>35</v>
      </c>
    </row>
    <row r="5" spans="1:2" x14ac:dyDescent="0.2">
      <c r="A5" t="s">
        <v>369</v>
      </c>
      <c r="B5" t="s">
        <v>37</v>
      </c>
    </row>
    <row r="6" spans="1:2" x14ac:dyDescent="0.2">
      <c r="A6" t="s">
        <v>372</v>
      </c>
      <c r="B6" t="s">
        <v>37</v>
      </c>
    </row>
    <row r="7" spans="1:2" x14ac:dyDescent="0.2">
      <c r="A7" t="s">
        <v>375</v>
      </c>
      <c r="B7" t="s">
        <v>37</v>
      </c>
    </row>
    <row r="8" spans="1:2" x14ac:dyDescent="0.2">
      <c r="A8" t="s">
        <v>378</v>
      </c>
      <c r="B8" t="s">
        <v>35</v>
      </c>
    </row>
    <row r="9" spans="1:2" x14ac:dyDescent="0.2">
      <c r="A9" t="s">
        <v>382</v>
      </c>
      <c r="B9" t="s">
        <v>37</v>
      </c>
    </row>
    <row r="10" spans="1:2" x14ac:dyDescent="0.2">
      <c r="A10" t="s">
        <v>385</v>
      </c>
      <c r="B10" t="s">
        <v>36</v>
      </c>
    </row>
    <row r="11" spans="1:2" x14ac:dyDescent="0.2">
      <c r="A11" t="s">
        <v>388</v>
      </c>
      <c r="B11" t="s">
        <v>35</v>
      </c>
    </row>
    <row r="12" spans="1:2" x14ac:dyDescent="0.2">
      <c r="A12" t="s">
        <v>390</v>
      </c>
      <c r="B12" t="s">
        <v>38</v>
      </c>
    </row>
    <row r="13" spans="1:2" x14ac:dyDescent="0.2">
      <c r="A13" t="s">
        <v>393</v>
      </c>
      <c r="B13" t="s">
        <v>35</v>
      </c>
    </row>
    <row r="14" spans="1:2" x14ac:dyDescent="0.2">
      <c r="A14" t="s">
        <v>395</v>
      </c>
      <c r="B14" t="s">
        <v>35</v>
      </c>
    </row>
    <row r="15" spans="1:2" x14ac:dyDescent="0.2">
      <c r="A15" t="s">
        <v>397</v>
      </c>
      <c r="B15" t="s">
        <v>37</v>
      </c>
    </row>
    <row r="16" spans="1:2" x14ac:dyDescent="0.2">
      <c r="A16" t="s">
        <v>399</v>
      </c>
      <c r="B16" t="s">
        <v>36</v>
      </c>
    </row>
    <row r="17" spans="1:2" x14ac:dyDescent="0.2">
      <c r="A17" t="s">
        <v>402</v>
      </c>
      <c r="B17" t="s">
        <v>37</v>
      </c>
    </row>
    <row r="18" spans="1:2" x14ac:dyDescent="0.2">
      <c r="A18" t="s">
        <v>404</v>
      </c>
      <c r="B18" t="s">
        <v>37</v>
      </c>
    </row>
    <row r="19" spans="1:2" x14ac:dyDescent="0.2">
      <c r="A19" t="s">
        <v>407</v>
      </c>
      <c r="B19" t="s">
        <v>35</v>
      </c>
    </row>
    <row r="20" spans="1:2" x14ac:dyDescent="0.2">
      <c r="A20" t="s">
        <v>409</v>
      </c>
      <c r="B20" t="s">
        <v>35</v>
      </c>
    </row>
  </sheetData>
  <sheetProtection algorithmName="SHA-512" hashValue="an3+YQftyF4gyx98QYLhSzXeJeLBRf9iZv8PVVc8/GNrQ35pMTSTOC9/MZ77gHDzD/qchQ6HXzOqqtjC51oxAA==" saltValue="SwOiILkmnvKVha7tQ3AxCg==" spinCount="100000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Planilha1</vt:lpstr>
      <vt:lpstr>indiretas</vt:lpstr>
      <vt:lpstr>Planilha3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Lisete Barden</dc:creator>
  <cp:lastModifiedBy>Fabio Souza de Souza</cp:lastModifiedBy>
  <dcterms:created xsi:type="dcterms:W3CDTF">2024-11-26T12:39:53Z</dcterms:created>
  <dcterms:modified xsi:type="dcterms:W3CDTF">2024-12-17T19:33:44Z</dcterms:modified>
</cp:coreProperties>
</file>