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Planilha1" sheetId="1" r:id="rId1"/>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7" i="1"/>
  <c r="B261"/>
  <c r="B253"/>
  <c r="B245"/>
  <c r="C244" s="1"/>
  <c r="B239"/>
  <c r="B233"/>
  <c r="B226"/>
  <c r="C223" s="1"/>
  <c r="B219"/>
  <c r="C215" s="1"/>
  <c r="B210"/>
  <c r="C242" l="1"/>
  <c r="C243"/>
  <c r="C225"/>
  <c r="C224"/>
  <c r="C222"/>
  <c r="C217"/>
  <c r="C216"/>
  <c r="C213"/>
  <c r="C218"/>
  <c r="C214"/>
  <c r="B357"/>
  <c r="C356" s="1"/>
  <c r="B346"/>
  <c r="C345" s="1"/>
  <c r="B337"/>
  <c r="C336" s="1"/>
  <c r="B327"/>
  <c r="C326" s="1"/>
  <c r="B317"/>
  <c r="C316" s="1"/>
  <c r="B307"/>
  <c r="C306" s="1"/>
  <c r="B296"/>
  <c r="C296" s="1"/>
  <c r="B283"/>
  <c r="C279" s="1"/>
  <c r="B275"/>
  <c r="C275" s="1"/>
  <c r="C245" l="1"/>
  <c r="C226"/>
  <c r="C291"/>
  <c r="C219"/>
  <c r="C274"/>
  <c r="C299"/>
  <c r="C294"/>
  <c r="C287"/>
  <c r="C292"/>
  <c r="C281"/>
  <c r="C288"/>
  <c r="C271"/>
  <c r="C282"/>
  <c r="C290"/>
  <c r="C295"/>
  <c r="C270"/>
  <c r="C280"/>
  <c r="C283"/>
  <c r="C300"/>
  <c r="C307"/>
  <c r="C317"/>
  <c r="C327"/>
  <c r="C337"/>
  <c r="C346"/>
  <c r="C357"/>
  <c r="C272"/>
  <c r="C301"/>
  <c r="C311"/>
  <c r="C321"/>
  <c r="C331"/>
  <c r="C340"/>
  <c r="C350"/>
  <c r="C273"/>
  <c r="C293"/>
  <c r="C302"/>
  <c r="C312"/>
  <c r="C322"/>
  <c r="C332"/>
  <c r="C341"/>
  <c r="C351"/>
  <c r="C303"/>
  <c r="C313"/>
  <c r="C323"/>
  <c r="C333"/>
  <c r="C342"/>
  <c r="C352"/>
  <c r="C304"/>
  <c r="C314"/>
  <c r="C324"/>
  <c r="C334"/>
  <c r="C343"/>
  <c r="C353"/>
  <c r="C305"/>
  <c r="C315"/>
  <c r="C325"/>
  <c r="C335"/>
  <c r="C344"/>
  <c r="C355"/>
  <c r="C289"/>
  <c r="B193"/>
  <c r="C191" s="1"/>
  <c r="B184"/>
  <c r="C182" s="1"/>
  <c r="B141"/>
  <c r="C140" s="1"/>
  <c r="B135"/>
  <c r="C134" s="1"/>
  <c r="B149"/>
  <c r="C148" s="1"/>
  <c r="B72"/>
  <c r="C71" s="1"/>
  <c r="B66"/>
  <c r="C65" s="1"/>
  <c r="B60"/>
  <c r="C59" s="1"/>
  <c r="B54"/>
  <c r="C53" s="1"/>
  <c r="B48"/>
  <c r="C47" s="1"/>
  <c r="B42"/>
  <c r="C41" s="1"/>
  <c r="B36"/>
  <c r="C34" s="1"/>
  <c r="B123"/>
  <c r="C122" l="1"/>
  <c r="C121"/>
  <c r="C192"/>
  <c r="C188"/>
  <c r="C179"/>
  <c r="C181"/>
  <c r="C180"/>
  <c r="C190"/>
  <c r="C183"/>
  <c r="C189"/>
  <c r="C187"/>
  <c r="C145"/>
  <c r="C146"/>
  <c r="C138"/>
  <c r="C46"/>
  <c r="C39"/>
  <c r="C42" s="1"/>
  <c r="C147"/>
  <c r="C133"/>
  <c r="C135" s="1"/>
  <c r="C139"/>
  <c r="C40"/>
  <c r="C144"/>
  <c r="C94"/>
  <c r="C82"/>
  <c r="C98"/>
  <c r="C51"/>
  <c r="C86"/>
  <c r="C102"/>
  <c r="C78"/>
  <c r="C33"/>
  <c r="C45"/>
  <c r="C48" s="1"/>
  <c r="C52"/>
  <c r="C118"/>
  <c r="C90"/>
  <c r="C69"/>
  <c r="C76"/>
  <c r="C79"/>
  <c r="C83"/>
  <c r="C87"/>
  <c r="C91"/>
  <c r="C95"/>
  <c r="C99"/>
  <c r="C103"/>
  <c r="C107"/>
  <c r="C111"/>
  <c r="C115"/>
  <c r="C120"/>
  <c r="C114"/>
  <c r="C35"/>
  <c r="C64"/>
  <c r="C70"/>
  <c r="C75"/>
  <c r="C80"/>
  <c r="C84"/>
  <c r="C88"/>
  <c r="C92"/>
  <c r="C96"/>
  <c r="C100"/>
  <c r="C104"/>
  <c r="C108"/>
  <c r="C112"/>
  <c r="C116"/>
  <c r="C106"/>
  <c r="C110"/>
  <c r="C119"/>
  <c r="C63"/>
  <c r="C66" s="1"/>
  <c r="C77"/>
  <c r="C81"/>
  <c r="C85"/>
  <c r="C89"/>
  <c r="C93"/>
  <c r="C97"/>
  <c r="C101"/>
  <c r="C105"/>
  <c r="C109"/>
  <c r="C113"/>
  <c r="C117"/>
  <c r="C57"/>
  <c r="C58"/>
  <c r="B175"/>
  <c r="C171" s="1"/>
  <c r="B166"/>
  <c r="C165" s="1"/>
  <c r="B161"/>
  <c r="C159" s="1"/>
  <c r="B154"/>
  <c r="C153" s="1"/>
  <c r="B130"/>
  <c r="C126" s="1"/>
  <c r="B29"/>
  <c r="C27" s="1"/>
  <c r="B23"/>
  <c r="C22" s="1"/>
  <c r="B5"/>
  <c r="C4" s="1"/>
  <c r="B18"/>
  <c r="C16" s="1"/>
  <c r="C149" l="1"/>
  <c r="C193"/>
  <c r="B202"/>
  <c r="C54"/>
  <c r="C141"/>
  <c r="C184"/>
  <c r="C72"/>
  <c r="C36"/>
  <c r="C60"/>
  <c r="C123"/>
  <c r="C127"/>
  <c r="C157"/>
  <c r="C172"/>
  <c r="C158"/>
  <c r="C169"/>
  <c r="C173"/>
  <c r="C160"/>
  <c r="C170"/>
  <c r="C174"/>
  <c r="C164"/>
  <c r="C166" s="1"/>
  <c r="C128"/>
  <c r="C152"/>
  <c r="C154" s="1"/>
  <c r="C17"/>
  <c r="C21"/>
  <c r="C23" s="1"/>
  <c r="C129"/>
  <c r="C28"/>
  <c r="C13"/>
  <c r="C3"/>
  <c r="C14"/>
  <c r="C2"/>
  <c r="C12"/>
  <c r="C15"/>
  <c r="C5" l="1"/>
  <c r="C161"/>
  <c r="C130"/>
  <c r="C175"/>
  <c r="C29"/>
  <c r="C18"/>
</calcChain>
</file>

<file path=xl/sharedStrings.xml><?xml version="1.0" encoding="utf-8"?>
<sst xmlns="http://schemas.openxmlformats.org/spreadsheetml/2006/main" count="291" uniqueCount="204">
  <si>
    <t>Porto Alegre</t>
  </si>
  <si>
    <t>Região Metropolitana e Interior</t>
  </si>
  <si>
    <t>Total</t>
  </si>
  <si>
    <t>Sexo</t>
  </si>
  <si>
    <t>Feminino</t>
  </si>
  <si>
    <t>Masculino</t>
  </si>
  <si>
    <t>Idade</t>
  </si>
  <si>
    <t>Média de 44 anos</t>
  </si>
  <si>
    <t>Mínima</t>
  </si>
  <si>
    <t>Máxima</t>
  </si>
  <si>
    <t>Escolaridade</t>
  </si>
  <si>
    <t>Superior (incompleto/completo</t>
  </si>
  <si>
    <t>Município de trabalho</t>
  </si>
  <si>
    <t>Ensino Fundamental (incompleto/completo)</t>
  </si>
  <si>
    <t>Ensino Médio (incompleto/completo</t>
  </si>
  <si>
    <t>Pós Graduação (completa/incompleta)</t>
  </si>
  <si>
    <t>Mestrado (completo/incompleto)</t>
  </si>
  <si>
    <t xml:space="preserve">Doutorado </t>
  </si>
  <si>
    <t>Prefiro não responder</t>
  </si>
  <si>
    <t>Município de residência</t>
  </si>
  <si>
    <t>Menos de 1 ano</t>
  </si>
  <si>
    <t>De 1 a 5 anos</t>
  </si>
  <si>
    <t>De 5 a 10 anos</t>
  </si>
  <si>
    <t>Mais de 10 anos</t>
  </si>
  <si>
    <t>Tempo serviço público no Rio Grande do Sul</t>
  </si>
  <si>
    <t>40 horas semanais</t>
  </si>
  <si>
    <t>Outras</t>
  </si>
  <si>
    <t>Não Informado</t>
  </si>
  <si>
    <t xml:space="preserve">Carga horária semanal </t>
  </si>
  <si>
    <t>Carro</t>
  </si>
  <si>
    <t>Bicicleta</t>
  </si>
  <si>
    <t>Outros</t>
  </si>
  <si>
    <t xml:space="preserve"> Principal meio de transporte para ir a seu local de trabalho e voltar dele</t>
  </si>
  <si>
    <t>Não</t>
  </si>
  <si>
    <t>Sim</t>
  </si>
  <si>
    <t xml:space="preserve">Já havia trabalhado em regime de teletrabalho antes da situação imposta pela Pandemia COVID-19? </t>
  </si>
  <si>
    <t>C.S. 10 - A qual órgão ou entidade do Governo do Estado do Rio Grandedo Sul você está vinculado(a) atualmente?</t>
  </si>
  <si>
    <t>Agência Estadual de Regulação dos Serviços Públicos Delegados do Rio Grande do Sul – AGERGS</t>
  </si>
  <si>
    <t>Banco do Estado do Rio Grande do Sul S.A. – BANRISUL</t>
  </si>
  <si>
    <t>Casa Militar – CM</t>
  </si>
  <si>
    <t>Companhia de Gás do Estado do Rio Grande do Sul – SULGÁS</t>
  </si>
  <si>
    <t>Companhia de Processamento de Dados do Estado do Rio Grande do Sul – PROCERGS</t>
  </si>
  <si>
    <t>Companhia Estadual de Energia Elétrica – Grupo CEEE</t>
  </si>
  <si>
    <t>Defensoria Pública</t>
  </si>
  <si>
    <t>Departamento Autônomo de Estrada de Rodagem – DAER</t>
  </si>
  <si>
    <t>Departamento Estadual de Trânsito – DETRAN/RS</t>
  </si>
  <si>
    <t>Empresa Gaúcha de Rodovias S. A. – EGR</t>
  </si>
  <si>
    <t>Escritório de Desenvolvimento de Projetos – EDP</t>
  </si>
  <si>
    <t>Fund.de Articul. e Des. de Pol. Públicas p/ Pessoas c/ Deficiência e Altas Habilidades no RS– FADERS</t>
  </si>
  <si>
    <t>Fundação de Amparo à Pesquisa do Estado do Rio Grande do Sul – FAPERGS</t>
  </si>
  <si>
    <t>Fundação de Atendimento Sócio-Educativo do Rio Grande do Sul – FASE</t>
  </si>
  <si>
    <t>Fundação de Proteção Especial do Rio Grande do Sul – FUNDAÇÃO PROTEÇÃO</t>
  </si>
  <si>
    <t>Fundação Escola Técnica Liberato Salzano Vieira da Cunha – FETLSVC</t>
  </si>
  <si>
    <t>Fundação Estadual de Proteção Ambiental Henrique Luis Röessler – FEPAM</t>
  </si>
  <si>
    <t>Fundação Gaúcha do Trabalho e Ação Social – FGTAS</t>
  </si>
  <si>
    <t>Fundação Orquestra Sinfônica de Porto Alegre – FOSPA</t>
  </si>
  <si>
    <t>Gabinete do Governador</t>
  </si>
  <si>
    <t>Gabinete do Vice-Governador</t>
  </si>
  <si>
    <t>Instituto de Assistência à Saúde dos Servidores Públicos do Rio Grande do Sul – IPE Saúde</t>
  </si>
  <si>
    <t>Instituto de Previdência do Estado do Rio Grande do Sul - IPE Prev</t>
  </si>
  <si>
    <t>Instituto Rio-Grandense do Arroz – IRGA</t>
  </si>
  <si>
    <t>Procuradoria-Geral do Estado – PGE</t>
  </si>
  <si>
    <t>Secretaria da Administração Penitenciária – SAPEN</t>
  </si>
  <si>
    <t>Secretaria da Agricultura, Pecuária e Desenvolvimento Rural – SAPDR</t>
  </si>
  <si>
    <t>Secretaria da Casa Civil – CC</t>
  </si>
  <si>
    <t>Secretaria da Cultura – SEDAC</t>
  </si>
  <si>
    <t>Secretaria da Educação</t>
  </si>
  <si>
    <t>Secretaria da Fazenda</t>
  </si>
  <si>
    <t>Secretaria da Saúde</t>
  </si>
  <si>
    <t>Secretaria da Segurança Pública</t>
  </si>
  <si>
    <t>Secretaria de Articulação e Apoio aos Municípios – SAAM</t>
  </si>
  <si>
    <t>Secretaria de Comunicação - SECOM</t>
  </si>
  <si>
    <t>Secretaria de Desenvolvimento Econômico e Turismo – SEDETUR</t>
  </si>
  <si>
    <t>Secretaria de Inovação, Ciência e Tecnologia – SICT</t>
  </si>
  <si>
    <t>Secretaria de Justiça, Cidadania e Direitos Humanos – SJCDH</t>
  </si>
  <si>
    <t>Secretaria de Logística e Transportes - SELT</t>
  </si>
  <si>
    <t>Secretaria de Obras e Habitação – SOPH</t>
  </si>
  <si>
    <t>Secretaria de Planejamento, Orçamento e Gestão - SEPLAG/SPGG</t>
  </si>
  <si>
    <t>Secretaria de Trabalho e Assistência Social – STAS</t>
  </si>
  <si>
    <t>Secretaria do Esporte e Lazer – SEL</t>
  </si>
  <si>
    <t>Secretaria do Meio Ambiente e Infraestrutura – SEMAI</t>
  </si>
  <si>
    <t>Secretaria Extraordinária de Relações Federativas e Internacionais - SERFI</t>
  </si>
  <si>
    <t>Superintendência do Porto do Rio Grande – SUPRG</t>
  </si>
  <si>
    <t>Universidade Estadual do Rio Grande do Sul – UERGS</t>
  </si>
  <si>
    <t>Não informado</t>
  </si>
  <si>
    <t xml:space="preserve">Mora com crianças (0 a 11 anos) </t>
  </si>
  <si>
    <t>Mora com crianças Idosos (60 anos ou mais</t>
  </si>
  <si>
    <t>Alguém que more com você tem alguma destas doenças?  [Doença Respiratória (por ex.: asma, bronquite, rinite alérgica)]</t>
  </si>
  <si>
    <t>Alguém que more com você tem alguma destas doenças?  [Diabetes]</t>
  </si>
  <si>
    <t>Alguém que more com você tem alguma destas doenças?  [Problemas com Colesterol (alto ou baixo)]</t>
  </si>
  <si>
    <t>Alguém que more com você tem alguma destas doenças?  [Problemas de Pressão (alta ou baixa)]</t>
  </si>
  <si>
    <t>Alguém que more com você tem alguma destas doenças?  [Outra doença crônica]</t>
  </si>
  <si>
    <t>Celetista</t>
  </si>
  <si>
    <t>Adido / Cedido</t>
  </si>
  <si>
    <t>Servidor Estatutário</t>
  </si>
  <si>
    <t>Cargo Comissionado</t>
  </si>
  <si>
    <t>Tipo de vínculo atual com o Governo do Estado do Rio Grande do Sul</t>
  </si>
  <si>
    <t>Trabalho administrativo</t>
  </si>
  <si>
    <t>PRINCIPAL atividade profissional que você desempenha normalmente como servidor do Governo do Estado do Rio Grande do Sul</t>
  </si>
  <si>
    <t>Por questões de saúde pública, após o início da PANDEMIA COVID-19, diversos servidores do Governo do Estado do Rio Grande do Sul passaram a trabalhar em REGIME DE TELETRABALHO (realizando suas atividades de casa, ou de outro local fora de seu local normal de trabalho). Atualmente, VOCÊ está trabalhando em REGIME DE TELETRABALHO, ou em regime normal de TRABALHO PRESENCIAL?</t>
  </si>
  <si>
    <t>Regime de TELETRABALHO INTEGRAL (apenas teletrabalho)</t>
  </si>
  <si>
    <t>Regime de TELETRABALHO PARCIAL (parte teletrabalho, parte presencial)</t>
  </si>
  <si>
    <t>Regime de trabalho PRESENCIAL INTEGRAL (apenas trabalho presencial)</t>
  </si>
  <si>
    <t>Ônibus</t>
  </si>
  <si>
    <t>Não sei avaliar</t>
  </si>
  <si>
    <t>Percebo que meus hábitos alimentares NÃO MUDARAM</t>
  </si>
  <si>
    <t>Percebo que tenho me alimentado MELHOR do que antes (por ex.: dieta mais balanceada)</t>
  </si>
  <si>
    <t>Percebo que tenho me alimentado PIOR do que antes (por ex.: maior quantidade de comida, dieta desbalanceada)</t>
  </si>
  <si>
    <t>Como o atual  CONTEXTO DE PANDEMIA afetou seus HÁBITOS ALIMENTARES</t>
  </si>
  <si>
    <t>Já era fumante e meu consumo de cigarros AUMENTOU</t>
  </si>
  <si>
    <t>Já era fumante e meu consumo de cigarros DIMINUIU</t>
  </si>
  <si>
    <t>Já era fumante e meu consumo de cigarros NÃO SE ALTEROU</t>
  </si>
  <si>
    <t>Não era fumante, mas passei a fumar APÓS o início da pandemia</t>
  </si>
  <si>
    <t>Não sou fumante</t>
  </si>
  <si>
    <t>Como o atual  CONTEXTO DE PANDEMIA afetou seu TABAGISMO</t>
  </si>
  <si>
    <t>Meu consumo de bebidas alcoólicas AUMENTOU</t>
  </si>
  <si>
    <t>Meu consumo de bebidas alcoólicas DIMINUIU</t>
  </si>
  <si>
    <t>Meu consumo de bebidas alcoólicas NÃO SE ALTEROU</t>
  </si>
  <si>
    <t>Não consumia bebidas alcoólicas, mas APÓS o início da pandemia passei a consumir</t>
  </si>
  <si>
    <t>NÃO CONSUMO bebidas alcoólicas</t>
  </si>
  <si>
    <t>Como o atual  CONTEXTO DE PANDEMIA afetou seu CONSUMO DE ÁLCOOL</t>
  </si>
  <si>
    <t xml:space="preserve">O.T. 1 - A partir da adoção do regime de teletrabalho, como ficou SUA MÉDIA DE HORAS SEMANAIS TRABALHADAS? </t>
  </si>
  <si>
    <t>Ainda não sei avaliar</t>
  </si>
  <si>
    <t>Aumentou</t>
  </si>
  <si>
    <t>Diminuiu</t>
  </si>
  <si>
    <t>Permaneceu a mesma</t>
  </si>
  <si>
    <t>Vazias</t>
  </si>
  <si>
    <t>O.T. 2 - Como você delimita sua CARGA HORÁRIA ou a QUANTIDADE DE TRABALHO DIÁRIO durante o regime de teletrabalho? Escolha a afirmativa que melhor representa sua rotina.</t>
  </si>
  <si>
    <t>A partir das TAREFAS e PRODUTOS que tenho que realizar, sem contabilizar o número de horas</t>
  </si>
  <si>
    <t>A partir do NÚMERO DE HORAS DIÁRIAS que preciso cumprir (jornada de trabalho)</t>
  </si>
  <si>
    <t>Busco um EQUILÍBRIO entre HORAS DE TRABALHO e volume de TAREFAS/PRODUTOS</t>
  </si>
  <si>
    <t xml:space="preserve">A.T. 1 - Na sua opinião, qual é a PRINCIPAL VANTAGEM (ponto positivo) do regime de teletrabalho, quando comparado com o regime presencial? </t>
  </si>
  <si>
    <t>Flexibilidade de horários</t>
  </si>
  <si>
    <t>Flexibilidade do lugar para o desenvolvimento das atividades</t>
  </si>
  <si>
    <t>Flexibilidade de modos e ritmos de realização do trabalho</t>
  </si>
  <si>
    <t>Maior tempo com a família</t>
  </si>
  <si>
    <t>Redução dos gastos com deslocamento</t>
  </si>
  <si>
    <t>Menor interação presencial com colegas de trabalho</t>
  </si>
  <si>
    <t>Não há vantagens no regime de teletrabalho</t>
  </si>
  <si>
    <t>A.T. 2 - Na sua opinião, qual a PRINCIPAL DESVANTAGEM (ponto negativo) do regime de teletrabalho quando comparado com o regime presencial?</t>
  </si>
  <si>
    <t>Falta de horários preestabelecidos de trabalho</t>
  </si>
  <si>
    <t>Falta de infraestrutura para o desenvolvimento das atividades</t>
  </si>
  <si>
    <t>Interrupções e distrações provocadas pela família</t>
  </si>
  <si>
    <t>Aumento de despesas domésticas</t>
  </si>
  <si>
    <t>Não há desvantagens no regime de teletrabalho</t>
  </si>
  <si>
    <t>1 - MUITO INSATISFEITO(A)</t>
  </si>
  <si>
    <t>5 - MUITO SATISFEITO(A)</t>
  </si>
  <si>
    <t>A.T. 4 - Após o fim do isolamento social imposto pela pandemia, SE VOCÊ PUDESSE OPTAR, qual regime de trabalho você escolheria? Assinale a alternativa que melhor representa sua preferência.</t>
  </si>
  <si>
    <t>Exclusivamente TELETRABALHO</t>
  </si>
  <si>
    <t>Cumprimento de parte da carga horária semanal em TELETRABALHO e parte em TRABALHO PRESENCIAL (por exemplo, alguns dias por semana em teletrabalho e alguns em trabalho presencial)</t>
  </si>
  <si>
    <t>REVEZAMENTO com os colegas da equipe, ALTERNANDO períodos de TRABALHO PRESENCIAL com períodos de TELETRABALHO (por exemplo, revezamento de regimes de trabalho a cada mês, ou a cada semestre).</t>
  </si>
  <si>
    <t>Exclusivamente TRABALHO PRESENCIAL</t>
  </si>
  <si>
    <t>NÃO SE APLICA (por ex.: trabalho em atividade essencial, só possível de ser exercida presencialmente)</t>
  </si>
  <si>
    <t>D.P. 2 – Antes de entrar em regime de teletrabalho, havia METAS DE PRODUTIVIDADE estabelecidas PARA SUA EQUIPE ou unidade administrativa? Selecione a opção que melhor responde a esta questão.</t>
  </si>
  <si>
    <t>SIM e estas metas foram MANTIDAS após a entrada no regime de teletrabalho.</t>
  </si>
  <si>
    <t>SIM, mas estas metas foram REDUZIDAS após a entrada no regime de teletrabalho.</t>
  </si>
  <si>
    <t>SIM, mas estas metas foram AMPLIADAS após a entrada no regime de teletrabalho.</t>
  </si>
  <si>
    <t>SIM, mas NÃO SEI RESPONDER se estas metas de produtividade foram MANTIDAS, REDUZIDAS OU AMPLIADAS.</t>
  </si>
  <si>
    <t>NÃO havia metas de produtividade estabelecidas para minha equipe ou unidade administrativa.</t>
  </si>
  <si>
    <t>NÃO SEI RESPONDER se havia metas de produtividade para minha equipe ou unidade administrativa.</t>
  </si>
  <si>
    <r>
      <t>A.T.3 – Como você avalia SUA EXPERIÊNCIA ATUAL com o teletrabalho, levando em consideração as seguintes questões? Marque as alternativas na escala entre 1 e 5, sendo 1 “MUITO INSATISFEITO(A)” e 5 “MUITO SATISFEITO(A)” [</t>
    </r>
    <r>
      <rPr>
        <b/>
        <sz val="10"/>
        <color rgb="FFFFFFFF"/>
        <rFont val="Arial"/>
        <family val="2"/>
      </rPr>
      <t>SUA PRODUTIVIDADE</t>
    </r>
    <r>
      <rPr>
        <sz val="10"/>
        <color rgb="FF000000"/>
        <rFont val="Arial"/>
        <family val="2"/>
      </rPr>
      <t xml:space="preserve"> em regime de Teletrabalho]</t>
    </r>
  </si>
  <si>
    <r>
      <t>A.T.3 – Como você avalia SUA EXPERIÊNCIA ATUAL com o teletrabalho, levando em consideração as seguintes questões? Marque as alternativas na escala entre 1 e 5, sendo 1 “MUITO INSATISFEITO(A)” e 5 “MUITO SATISFEITO(A)” [</t>
    </r>
    <r>
      <rPr>
        <b/>
        <sz val="10"/>
        <color rgb="FFFFFFFF"/>
        <rFont val="Arial"/>
        <family val="2"/>
      </rPr>
      <t>SUA ORGANIZAÇÃO DO TEMPO</t>
    </r>
    <r>
      <rPr>
        <sz val="10"/>
        <color rgb="FF000000"/>
        <rFont val="Arial"/>
        <family val="2"/>
      </rPr>
      <t xml:space="preserve"> em regime de Teletrabalho]</t>
    </r>
  </si>
  <si>
    <r>
      <t>A.T.3 – Como você avalia SUA EXPERIÊNCIA ATUAL com o teletrabalho, levando em consideração as seguintes questões? Marque as alternativas na escala entre 1 e 5, sendo 1 “MUITO INSATISFEITO(A)” e 5 “MUITO SATISFEITO(A)” [</t>
    </r>
    <r>
      <rPr>
        <b/>
        <sz val="10"/>
        <color rgb="FFFFFFFF"/>
        <rFont val="Arial"/>
        <family val="2"/>
      </rPr>
      <t>SUA SAÚDE E BEM-ESTAR</t>
    </r>
    <r>
      <rPr>
        <sz val="10"/>
        <color rgb="FF000000"/>
        <rFont val="Arial"/>
        <family val="2"/>
      </rPr>
      <t xml:space="preserve"> em regime de Teletrabalho]</t>
    </r>
  </si>
  <si>
    <t>S.S. 4 - Como o atual  CONTEXTO DE PANDEMIA afetou sua rotina de EXERCÍCIOS FÍSICOS?</t>
  </si>
  <si>
    <t>Tenho praticado MAIS exercício físicos</t>
  </si>
  <si>
    <t>Tenho praticado MENOS exercício físicos</t>
  </si>
  <si>
    <t>Minha rotina de exercício físicos continua IGUAL</t>
  </si>
  <si>
    <t>Eu não realizo exercícios físicos</t>
  </si>
  <si>
    <t>S.S. 5 - Como o atual CONTEXTO DE PANDEMIA afetou a QUALIDADE e a QUANTIDADE de seu SONO?</t>
  </si>
  <si>
    <t>Minha QUANTIDADE e QUALIDADE de sono permaneceram IGUAIS</t>
  </si>
  <si>
    <t>NÃO SEI AVALIAR</t>
  </si>
  <si>
    <t>Tenho tido MAIS HORAS de sono, com MAIOR QUALIDADE</t>
  </si>
  <si>
    <t>Tenho tido MAIS HORAS de sono, mas com PIOR QUALIDADE</t>
  </si>
  <si>
    <t>Tenho tido MENOS HORAS de sono, com PIOR QUALIDADE</t>
  </si>
  <si>
    <t>Tenho tido MENOS HORAS de sono, mas com MAIOR QUALIDADE</t>
  </si>
  <si>
    <t>S.S. 6 - Como o atual  CONTEXTO DE PANDEMIA afetou sua SAÚDE MENTAL?</t>
  </si>
  <si>
    <t>AFETOU NEGATIVAMENTE:  tenho tido mais PENSAMENTOS E SENTIMENTOS NEGATIVOS (Por ex.: pessimismo, mau-humor, irritabilidade, ansiedade)</t>
  </si>
  <si>
    <t>S.T. 3 - Você já havia trabalhado em regime de teletrabalho antes da situação imposta pela Pandemia COVID-19? Se sim, como você avalia essa sua experiência ANTERIOR de teletrabalho?</t>
  </si>
  <si>
    <t>C.T. 1 - Quanto você considera que SUAS ATIVIDADES e atuais atribuições são compatíveis com o regime de teletrabalho?</t>
  </si>
  <si>
    <t>E.T. 1 - Onde você tem cumprido a maior parte de  seu regime de teletrabalho?</t>
  </si>
  <si>
    <t>I.E. 1 - Quais destes equipamentos e/ou tecnologias você PRECISA e quais efetivamente TEM À SUA DISPOSIÇÃO para exercer adequadamente seu trabalho em regime de teletrabalho? [Computador notebook]</t>
  </si>
  <si>
    <t>I.E. 4 - Você tem tido alguma dificuldade para participar de reuniões à distância (Zoom, Hangouts, Skype, Teams, etc.)?</t>
  </si>
  <si>
    <t>I.E. 5 - Você avalia que as REUNIÕES À DISTÂNCIA (realizadas por meio de aplicativos de telecomunicação) são MAIS ou MENOS CANSATIVAS do que as REUNIÕES PRESENCIAIS?</t>
  </si>
  <si>
    <t>I.E. 6 – Você recebeu algum tipo de capacitação ou treinamento para utilizar as tecnologias necessárias para execução de suas atividades em regime de Teletrabalho?</t>
  </si>
  <si>
    <t>AFETOU POSITIVAMENTE: tenho tido mais PENSAMENTOS E SENTIMENTOS POSITIVOS (Por ex.: otimismo, bom-humor, tranquilidade, relaxamento)</t>
  </si>
  <si>
    <t>NÃO AFETOU: não percebo mudanças em meus pensamentos e sentimentos</t>
  </si>
  <si>
    <t>NÃO trabalhei em regime de teletrabalho anteriormente</t>
  </si>
  <si>
    <t>SIM, já trabalhei em regime de teletrabalho anteriorment e foi uma experiência POSITIVA</t>
  </si>
  <si>
    <t>Em minha residência</t>
  </si>
  <si>
    <t>NÃO PRECISO</t>
  </si>
  <si>
    <t>PRECISO  e TENHO À DISPOSIÇÃO</t>
  </si>
  <si>
    <t>PRECISO, mas NÃO TENHO À DISPOSIÇÃO</t>
  </si>
  <si>
    <t>NÃO tenho nenhuma dificuldade</t>
  </si>
  <si>
    <t>NÃO UTILIZO nenhum aplicativo de reuniões à distância</t>
  </si>
  <si>
    <t>SIM, dificuldades técnicas (computador, câmera, internet, etc)</t>
  </si>
  <si>
    <t>REUNIÕES À DISTÂNCIA são MENOS cansativas do que REUNIÕES PRESENCIAIS</t>
  </si>
  <si>
    <t>REUNIÕES À DISTÂNCIA são MAIS cansativas do que REUNIÕES PRESENCIAIS.</t>
  </si>
  <si>
    <t>NÃO SE APLICA - NÃO PARTICIDA de REUNIÕES À DISTÂNCIA</t>
  </si>
  <si>
    <t>REUNIÕES À DISTÂNCIA e REUNIÕES PRESENCIAIS são IGUALMENTE CANSATIVAS</t>
  </si>
  <si>
    <t>NÃO recebi nenhuma capacitação ou treinamento</t>
  </si>
  <si>
    <t>SIM, recebi pelo menos uma capacitação ou treinamento OFERECIDO POR INSTITUIÇÃO NÃO PERTENCENTE AO GOVERNO DO ESTADO DO RIO GRANDE DO SUL.</t>
  </si>
  <si>
    <t>Tribunal de Contas do Estado - TCE/RS</t>
  </si>
  <si>
    <t>5 (MUITO COMPATÍVEIS)</t>
  </si>
  <si>
    <t>1 (NADA COMPATÍVEIS)</t>
  </si>
</sst>
</file>

<file path=xl/styles.xml><?xml version="1.0" encoding="utf-8"?>
<styleSheet xmlns="http://schemas.openxmlformats.org/spreadsheetml/2006/main">
  <numFmts count="2">
    <numFmt numFmtId="43" formatCode="_-* #,##0.00_-;\-* #,##0.00_-;_-* &quot;-&quot;??_-;_-@_-"/>
    <numFmt numFmtId="164" formatCode="#,##0_ ;\-#,##0\ "/>
  </numFmts>
  <fonts count="6">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rgb="FF000000"/>
      <name val="Arial"/>
      <family val="2"/>
    </font>
    <font>
      <b/>
      <sz val="10"/>
      <color rgb="FFFFFFFF"/>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0" fillId="0" borderId="1" xfId="0" applyBorder="1"/>
    <xf numFmtId="0" fontId="0" fillId="0" borderId="1" xfId="0" applyBorder="1" applyAlignment="1">
      <alignment horizontal="right"/>
    </xf>
    <xf numFmtId="10" fontId="0" fillId="0" borderId="1" xfId="0" applyNumberFormat="1" applyBorder="1"/>
    <xf numFmtId="0" fontId="0" fillId="0" borderId="0" xfId="0" applyBorder="1"/>
    <xf numFmtId="10" fontId="0" fillId="0" borderId="0" xfId="0" applyNumberFormat="1" applyBorder="1"/>
    <xf numFmtId="0" fontId="0" fillId="0" borderId="1" xfId="0" applyFill="1" applyBorder="1"/>
    <xf numFmtId="1" fontId="0" fillId="0" borderId="1" xfId="0" applyNumberFormat="1" applyBorder="1"/>
    <xf numFmtId="1" fontId="0" fillId="0" borderId="1" xfId="2" applyNumberFormat="1" applyFont="1" applyBorder="1"/>
    <xf numFmtId="0" fontId="0" fillId="0" borderId="1" xfId="0" applyBorder="1" applyAlignment="1">
      <alignment horizontal="left"/>
    </xf>
    <xf numFmtId="0" fontId="0" fillId="0" borderId="1" xfId="0" applyFont="1" applyBorder="1"/>
    <xf numFmtId="0" fontId="3" fillId="0" borderId="1" xfId="0" applyFont="1" applyBorder="1"/>
    <xf numFmtId="0" fontId="0" fillId="0" borderId="0" xfId="0" applyAlignment="1">
      <alignment wrapText="1"/>
    </xf>
    <xf numFmtId="0" fontId="0" fillId="2" borderId="1" xfId="0" applyFill="1" applyBorder="1" applyAlignment="1">
      <alignment horizontal="right"/>
    </xf>
    <xf numFmtId="1" fontId="0" fillId="2" borderId="1" xfId="0" applyNumberFormat="1" applyFill="1" applyBorder="1"/>
    <xf numFmtId="10" fontId="0" fillId="2" borderId="1" xfId="0" applyNumberFormat="1" applyFill="1" applyBorder="1"/>
    <xf numFmtId="164" fontId="0" fillId="2" borderId="1" xfId="1" applyNumberFormat="1" applyFont="1" applyFill="1" applyBorder="1"/>
    <xf numFmtId="9" fontId="0" fillId="2" borderId="1" xfId="0" applyNumberFormat="1" applyFill="1" applyBorder="1"/>
    <xf numFmtId="0" fontId="0" fillId="2" borderId="1" xfId="0" applyFill="1" applyBorder="1"/>
    <xf numFmtId="0" fontId="3" fillId="0" borderId="1" xfId="0" applyFont="1" applyBorder="1" applyAlignment="1">
      <alignment wrapText="1"/>
    </xf>
    <xf numFmtId="0" fontId="3" fillId="3" borderId="0" xfId="0" applyFont="1" applyFill="1"/>
    <xf numFmtId="0" fontId="3" fillId="0" borderId="0" xfId="0" applyFont="1" applyBorder="1" applyAlignment="1">
      <alignment wrapText="1"/>
    </xf>
    <xf numFmtId="0" fontId="4" fillId="0" borderId="1" xfId="0" applyFont="1" applyBorder="1"/>
    <xf numFmtId="10" fontId="4" fillId="0" borderId="1" xfId="2" applyNumberFormat="1" applyFont="1" applyFill="1" applyBorder="1" applyAlignment="1"/>
    <xf numFmtId="0" fontId="4" fillId="0" borderId="1" xfId="0" applyFont="1" applyBorder="1" applyAlignment="1">
      <alignment horizontal="right"/>
    </xf>
    <xf numFmtId="0" fontId="4" fillId="0" borderId="0" xfId="0" applyFont="1"/>
    <xf numFmtId="9" fontId="4" fillId="0" borderId="1" xfId="2" applyFont="1" applyFill="1" applyBorder="1" applyAlignment="1"/>
    <xf numFmtId="0" fontId="4" fillId="0" borderId="0" xfId="0" applyFont="1" applyAlignment="1">
      <alignment horizontal="right"/>
    </xf>
    <xf numFmtId="9" fontId="4" fillId="0" borderId="0" xfId="2" applyFont="1" applyFill="1" applyBorder="1" applyAlignment="1"/>
    <xf numFmtId="0" fontId="4" fillId="0" borderId="1" xfId="0"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wrapText="1"/>
    </xf>
    <xf numFmtId="10" fontId="0" fillId="0" borderId="0" xfId="0" applyNumberFormat="1"/>
    <xf numFmtId="10" fontId="0" fillId="0" borderId="5" xfId="0" applyNumberFormat="1" applyBorder="1"/>
    <xf numFmtId="0" fontId="2" fillId="0" borderId="1" xfId="0" applyFont="1" applyBorder="1" applyAlignment="1">
      <alignment wrapText="1"/>
    </xf>
    <xf numFmtId="0" fontId="2" fillId="3" borderId="0" xfId="0" applyFont="1" applyFill="1"/>
    <xf numFmtId="0" fontId="2" fillId="0" borderId="1" xfId="0" applyFont="1" applyBorder="1" applyAlignment="1">
      <alignment horizontal="left" wrapText="1"/>
    </xf>
    <xf numFmtId="0" fontId="2" fillId="0" borderId="1" xfId="0" applyFont="1" applyBorder="1"/>
    <xf numFmtId="9" fontId="0" fillId="0" borderId="1" xfId="0" applyNumberFormat="1" applyBorder="1"/>
    <xf numFmtId="0" fontId="2" fillId="3" borderId="1" xfId="0" applyFont="1" applyFill="1" applyBorder="1"/>
    <xf numFmtId="9" fontId="0" fillId="3" borderId="1" xfId="0" applyNumberFormat="1" applyFill="1" applyBorder="1"/>
    <xf numFmtId="0" fontId="2" fillId="3" borderId="1" xfId="0" applyFont="1" applyFill="1" applyBorder="1" applyAlignment="1">
      <alignment wrapText="1"/>
    </xf>
    <xf numFmtId="10" fontId="0" fillId="3" borderId="1" xfId="0" applyNumberFormat="1" applyFill="1" applyBorder="1"/>
    <xf numFmtId="0" fontId="2" fillId="4" borderId="1" xfId="0" applyFont="1" applyFill="1" applyBorder="1"/>
    <xf numFmtId="0" fontId="0" fillId="4" borderId="1" xfId="0" applyFill="1" applyBorder="1"/>
    <xf numFmtId="0" fontId="0" fillId="3" borderId="0" xfId="0" applyFill="1"/>
    <xf numFmtId="0" fontId="0" fillId="2" borderId="5" xfId="0" applyFill="1" applyBorder="1" applyAlignment="1">
      <alignment horizontal="right"/>
    </xf>
    <xf numFmtId="0" fontId="2" fillId="3" borderId="1" xfId="0" applyFont="1" applyFill="1" applyBorder="1" applyAlignment="1">
      <alignment horizontal="left" wrapText="1"/>
    </xf>
    <xf numFmtId="0" fontId="4" fillId="2" borderId="1" xfId="0" applyFont="1" applyFill="1" applyBorder="1" applyAlignment="1">
      <alignment horizontal="right"/>
    </xf>
    <xf numFmtId="0" fontId="4" fillId="2" borderId="1" xfId="0" applyFont="1" applyFill="1" applyBorder="1"/>
    <xf numFmtId="9" fontId="4" fillId="2" borderId="1" xfId="2" applyFont="1" applyFill="1" applyBorder="1" applyAlignment="1"/>
    <xf numFmtId="10" fontId="4" fillId="2" borderId="1" xfId="2" applyNumberFormat="1" applyFont="1" applyFill="1" applyBorder="1" applyAlignment="1"/>
    <xf numFmtId="0" fontId="0" fillId="4" borderId="1" xfId="0" applyFill="1" applyBorder="1" applyAlignment="1">
      <alignment horizontal="center"/>
    </xf>
    <xf numFmtId="10" fontId="0" fillId="4" borderId="1" xfId="0" applyNumberFormat="1" applyFill="1" applyBorder="1" applyAlignment="1">
      <alignment horizontal="center"/>
    </xf>
    <xf numFmtId="0" fontId="2" fillId="0" borderId="0" xfId="0" applyFont="1"/>
    <xf numFmtId="0" fontId="4" fillId="5" borderId="1" xfId="0" applyFont="1" applyFill="1" applyBorder="1" applyAlignment="1">
      <alignment horizontal="center" vertical="center" wrapText="1"/>
    </xf>
    <xf numFmtId="0" fontId="0" fillId="4" borderId="1" xfId="0" applyFill="1" applyBorder="1" applyAlignment="1">
      <alignment horizontal="center" wrapText="1"/>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0" fillId="4" borderId="1" xfId="0" applyFill="1" applyBorder="1" applyAlignment="1">
      <alignment horizontal="center"/>
    </xf>
    <xf numFmtId="0" fontId="2" fillId="4" borderId="1" xfId="0" applyFont="1" applyFill="1" applyBorder="1" applyAlignment="1">
      <alignment wrapText="1"/>
    </xf>
    <xf numFmtId="0" fontId="0" fillId="4" borderId="1" xfId="0" applyFill="1" applyBorder="1" applyAlignment="1">
      <alignment wrapText="1"/>
    </xf>
    <xf numFmtId="0" fontId="2" fillId="4" borderId="1" xfId="0" applyFont="1" applyFill="1" applyBorder="1" applyAlignment="1">
      <alignment horizontal="center"/>
    </xf>
    <xf numFmtId="0" fontId="2" fillId="4" borderId="0" xfId="0" applyFont="1" applyFill="1" applyAlignment="1">
      <alignment horizontal="center" wrapText="1"/>
    </xf>
    <xf numFmtId="0" fontId="3" fillId="4" borderId="2" xfId="0" applyFont="1" applyFill="1" applyBorder="1" applyAlignment="1">
      <alignment horizontal="center"/>
    </xf>
    <xf numFmtId="0" fontId="3" fillId="4" borderId="8" xfId="0" applyFont="1" applyFill="1" applyBorder="1" applyAlignment="1">
      <alignment horizontal="center"/>
    </xf>
    <xf numFmtId="0" fontId="3" fillId="4" borderId="3" xfId="0" applyFont="1" applyFill="1" applyBorder="1" applyAlignment="1">
      <alignment horizontal="center"/>
    </xf>
    <xf numFmtId="0" fontId="2" fillId="4" borderId="6" xfId="0" applyFont="1" applyFill="1" applyBorder="1" applyAlignment="1">
      <alignment horizontal="center" wrapText="1"/>
    </xf>
    <xf numFmtId="0" fontId="2" fillId="4" borderId="1" xfId="0" applyFont="1" applyFill="1" applyBorder="1" applyAlignment="1">
      <alignment horizontal="center" wrapText="1"/>
    </xf>
    <xf numFmtId="0" fontId="0" fillId="4" borderId="7" xfId="0" applyFill="1" applyBorder="1" applyAlignment="1">
      <alignment horizontal="center"/>
    </xf>
    <xf numFmtId="0" fontId="0" fillId="4" borderId="6" xfId="0" applyFill="1" applyBorder="1" applyAlignment="1">
      <alignment horizontal="center"/>
    </xf>
    <xf numFmtId="0" fontId="3" fillId="4" borderId="4" xfId="0" applyFont="1" applyFill="1" applyBorder="1" applyAlignment="1">
      <alignment horizontal="center"/>
    </xf>
  </cellXfs>
  <cellStyles count="3">
    <cellStyle name="Normal" xfId="0" builtinId="0"/>
    <cellStyle name="Porcentagem" xfId="2" builtinId="5"/>
    <cellStyle name="Separador de milhare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57"/>
  <sheetViews>
    <sheetView tabSelected="1" topLeftCell="A103" workbookViewId="0">
      <selection activeCell="F1" sqref="F1"/>
    </sheetView>
  </sheetViews>
  <sheetFormatPr defaultRowHeight="15"/>
  <cols>
    <col min="1" max="1" width="53.7109375" customWidth="1"/>
    <col min="2" max="2" width="18.140625" customWidth="1"/>
    <col min="3" max="3" width="12.85546875" customWidth="1"/>
    <col min="4" max="4" width="20.140625" customWidth="1"/>
  </cols>
  <sheetData>
    <row r="1" spans="1:3">
      <c r="A1" s="69" t="s">
        <v>3</v>
      </c>
      <c r="B1" s="70"/>
      <c r="C1" s="70"/>
    </row>
    <row r="2" spans="1:3">
      <c r="A2" s="1" t="s">
        <v>4</v>
      </c>
      <c r="B2" s="7">
        <v>2833</v>
      </c>
      <c r="C2" s="3">
        <f>SUM(B2/B5)</f>
        <v>0.56682673069227696</v>
      </c>
    </row>
    <row r="3" spans="1:3">
      <c r="A3" s="1" t="s">
        <v>5</v>
      </c>
      <c r="B3" s="7">
        <v>2139</v>
      </c>
      <c r="C3" s="3">
        <f>SUM(B3/B5)</f>
        <v>0.42797118847539017</v>
      </c>
    </row>
    <row r="4" spans="1:3">
      <c r="A4" s="1" t="s">
        <v>18</v>
      </c>
      <c r="B4" s="7">
        <v>26</v>
      </c>
      <c r="C4" s="3">
        <f>SUM(B4/B5)</f>
        <v>5.202080832332933E-3</v>
      </c>
    </row>
    <row r="5" spans="1:3">
      <c r="A5" s="13" t="s">
        <v>2</v>
      </c>
      <c r="B5" s="14">
        <f>SUM(B2:B4)</f>
        <v>4998</v>
      </c>
      <c r="C5" s="15">
        <f>SUM(C2:C4)</f>
        <v>1</v>
      </c>
    </row>
    <row r="6" spans="1:3">
      <c r="A6" s="4"/>
      <c r="B6" s="5"/>
    </row>
    <row r="7" spans="1:3">
      <c r="A7" s="52" t="s">
        <v>6</v>
      </c>
      <c r="B7" s="53" t="s">
        <v>7</v>
      </c>
    </row>
    <row r="8" spans="1:3">
      <c r="A8" s="6" t="s">
        <v>8</v>
      </c>
      <c r="B8" s="8">
        <v>18</v>
      </c>
    </row>
    <row r="9" spans="1:3">
      <c r="A9" s="6" t="s">
        <v>9</v>
      </c>
      <c r="B9" s="7">
        <v>76</v>
      </c>
    </row>
    <row r="11" spans="1:3">
      <c r="A11" s="59" t="s">
        <v>10</v>
      </c>
      <c r="B11" s="59"/>
      <c r="C11" s="59"/>
    </row>
    <row r="12" spans="1:3">
      <c r="A12" s="9" t="s">
        <v>17</v>
      </c>
      <c r="B12" s="2">
        <v>193</v>
      </c>
      <c r="C12" s="3">
        <f>SUM(B12/B18)</f>
        <v>3.8615446178471388E-2</v>
      </c>
    </row>
    <row r="13" spans="1:3">
      <c r="A13" s="9" t="s">
        <v>16</v>
      </c>
      <c r="B13" s="2">
        <v>542</v>
      </c>
      <c r="C13" s="3">
        <f>SUM(B13/B18)</f>
        <v>0.10844337735094038</v>
      </c>
    </row>
    <row r="14" spans="1:3">
      <c r="A14" s="1" t="s">
        <v>15</v>
      </c>
      <c r="B14" s="1">
        <v>2123</v>
      </c>
      <c r="C14" s="3">
        <f>SUM(B14/B18)</f>
        <v>0.42476990796318526</v>
      </c>
    </row>
    <row r="15" spans="1:3">
      <c r="A15" s="1" t="s">
        <v>11</v>
      </c>
      <c r="B15" s="10">
        <v>1917</v>
      </c>
      <c r="C15" s="3">
        <f>SUM(B15/B18)</f>
        <v>0.38355342136854742</v>
      </c>
    </row>
    <row r="16" spans="1:3">
      <c r="A16" s="1" t="s">
        <v>14</v>
      </c>
      <c r="B16" s="1">
        <v>209</v>
      </c>
      <c r="C16" s="3">
        <f>SUM(B16/B18)</f>
        <v>4.1816726690676272E-2</v>
      </c>
    </row>
    <row r="17" spans="1:3">
      <c r="A17" s="1" t="s">
        <v>13</v>
      </c>
      <c r="B17" s="1">
        <v>14</v>
      </c>
      <c r="C17" s="3">
        <f>SUM(B17/B18)</f>
        <v>2.8011204481792717E-3</v>
      </c>
    </row>
    <row r="18" spans="1:3">
      <c r="A18" s="13" t="s">
        <v>2</v>
      </c>
      <c r="B18" s="16">
        <f>SUM(B12:B17)</f>
        <v>4998</v>
      </c>
      <c r="C18" s="17">
        <f>SUM(C12:C17)</f>
        <v>1</v>
      </c>
    </row>
    <row r="20" spans="1:3">
      <c r="A20" s="57" t="s">
        <v>19</v>
      </c>
      <c r="B20" s="57"/>
      <c r="C20" s="57"/>
    </row>
    <row r="21" spans="1:3">
      <c r="A21" s="1" t="s">
        <v>0</v>
      </c>
      <c r="B21" s="1">
        <v>2998</v>
      </c>
      <c r="C21" s="3">
        <f>SUM(B21/B23)</f>
        <v>0.59983993597438978</v>
      </c>
    </row>
    <row r="22" spans="1:3">
      <c r="A22" s="1" t="s">
        <v>1</v>
      </c>
      <c r="B22" s="1">
        <v>2000</v>
      </c>
      <c r="C22" s="3">
        <f>SUM(B22/B23)</f>
        <v>0.40016006402561022</v>
      </c>
    </row>
    <row r="23" spans="1:3">
      <c r="A23" s="13" t="s">
        <v>2</v>
      </c>
      <c r="B23" s="18">
        <f>SUM(B21:B22)</f>
        <v>4998</v>
      </c>
      <c r="C23" s="17">
        <f>SUM(C21:C22)</f>
        <v>1</v>
      </c>
    </row>
    <row r="26" spans="1:3">
      <c r="A26" s="57" t="s">
        <v>12</v>
      </c>
      <c r="B26" s="57"/>
      <c r="C26" s="57"/>
    </row>
    <row r="27" spans="1:3">
      <c r="A27" s="1" t="s">
        <v>0</v>
      </c>
      <c r="B27">
        <v>3412</v>
      </c>
      <c r="C27" s="3">
        <f>SUM(B27/B29)</f>
        <v>0.68267306922769111</v>
      </c>
    </row>
    <row r="28" spans="1:3">
      <c r="A28" s="1" t="s">
        <v>1</v>
      </c>
      <c r="B28" s="1">
        <v>1586</v>
      </c>
      <c r="C28" s="3">
        <f>SUM(B28/B29)</f>
        <v>0.31732693077230895</v>
      </c>
    </row>
    <row r="29" spans="1:3">
      <c r="A29" s="13" t="s">
        <v>2</v>
      </c>
      <c r="B29" s="18">
        <f>SUM(B27:B28)</f>
        <v>4998</v>
      </c>
      <c r="C29" s="17">
        <f>SUM(C27:C28)</f>
        <v>1</v>
      </c>
    </row>
    <row r="32" spans="1:3">
      <c r="A32" s="57" t="s">
        <v>85</v>
      </c>
      <c r="B32" s="57"/>
      <c r="C32" s="57"/>
    </row>
    <row r="33" spans="1:3">
      <c r="A33" s="1" t="s">
        <v>34</v>
      </c>
      <c r="B33" s="1">
        <v>1427</v>
      </c>
      <c r="C33" s="3">
        <f>SUM(B33/B36)</f>
        <v>0.28551420568227293</v>
      </c>
    </row>
    <row r="34" spans="1:3">
      <c r="A34" s="1" t="s">
        <v>33</v>
      </c>
      <c r="B34" s="1">
        <v>2835</v>
      </c>
      <c r="C34" s="3">
        <f>SUM(B34/B36)</f>
        <v>0.5672268907563025</v>
      </c>
    </row>
    <row r="35" spans="1:3">
      <c r="A35" s="1" t="s">
        <v>84</v>
      </c>
      <c r="B35" s="1">
        <v>736</v>
      </c>
      <c r="C35" s="3">
        <f>SUM(B35/B36)</f>
        <v>0.14725890356142457</v>
      </c>
    </row>
    <row r="36" spans="1:3">
      <c r="A36" s="13" t="s">
        <v>2</v>
      </c>
      <c r="B36" s="18">
        <f>SUM(B33:B35)</f>
        <v>4998</v>
      </c>
      <c r="C36" s="17">
        <f>SUM(C33:C35)</f>
        <v>1</v>
      </c>
    </row>
    <row r="38" spans="1:3">
      <c r="A38" s="57" t="s">
        <v>86</v>
      </c>
      <c r="B38" s="57"/>
      <c r="C38" s="57"/>
    </row>
    <row r="39" spans="1:3">
      <c r="A39" s="1" t="s">
        <v>34</v>
      </c>
      <c r="B39" s="1">
        <v>1084</v>
      </c>
      <c r="C39" s="3">
        <f>SUM(B39/B42)</f>
        <v>0.21688675470188076</v>
      </c>
    </row>
    <row r="40" spans="1:3">
      <c r="A40" s="1" t="s">
        <v>33</v>
      </c>
      <c r="B40" s="1">
        <v>3178</v>
      </c>
      <c r="C40" s="3">
        <f>SUM(B40/B42)</f>
        <v>0.63585434173669464</v>
      </c>
    </row>
    <row r="41" spans="1:3">
      <c r="A41" s="1" t="s">
        <v>84</v>
      </c>
      <c r="B41" s="1">
        <v>736</v>
      </c>
      <c r="C41" s="3">
        <f>SUM(B41/B42)</f>
        <v>0.14725890356142457</v>
      </c>
    </row>
    <row r="42" spans="1:3">
      <c r="A42" s="13" t="s">
        <v>2</v>
      </c>
      <c r="B42" s="18">
        <f>SUM(B39:B41)</f>
        <v>4998</v>
      </c>
      <c r="C42" s="17">
        <f>SUM(C39:C41)</f>
        <v>1</v>
      </c>
    </row>
    <row r="44" spans="1:3" ht="36" customHeight="1">
      <c r="A44" s="58" t="s">
        <v>87</v>
      </c>
      <c r="B44" s="58"/>
      <c r="C44" s="58"/>
    </row>
    <row r="45" spans="1:3">
      <c r="A45" s="1" t="s">
        <v>34</v>
      </c>
      <c r="B45" s="1">
        <v>1920</v>
      </c>
      <c r="C45" s="3">
        <f>SUM(B45/B48)</f>
        <v>0.38415366146458585</v>
      </c>
    </row>
    <row r="46" spans="1:3">
      <c r="A46" s="1" t="s">
        <v>33</v>
      </c>
      <c r="B46" s="1">
        <v>2342</v>
      </c>
      <c r="C46" s="3">
        <f>SUM(B46/B48)</f>
        <v>0.46858743497398958</v>
      </c>
    </row>
    <row r="47" spans="1:3">
      <c r="A47" s="1" t="s">
        <v>84</v>
      </c>
      <c r="B47" s="1">
        <v>736</v>
      </c>
      <c r="C47" s="3">
        <f>SUM(B47/B48)</f>
        <v>0.14725890356142457</v>
      </c>
    </row>
    <row r="48" spans="1:3">
      <c r="A48" s="13" t="s">
        <v>2</v>
      </c>
      <c r="B48" s="18">
        <f>SUM(B45:B47)</f>
        <v>4998</v>
      </c>
      <c r="C48" s="17">
        <f>SUM(C45:C47)</f>
        <v>1</v>
      </c>
    </row>
    <row r="50" spans="1:3">
      <c r="A50" s="57" t="s">
        <v>88</v>
      </c>
      <c r="B50" s="57"/>
      <c r="C50" s="57"/>
    </row>
    <row r="51" spans="1:3">
      <c r="A51" s="1" t="s">
        <v>34</v>
      </c>
      <c r="B51" s="1">
        <v>440</v>
      </c>
      <c r="C51" s="3">
        <f>SUM(B51/B54)</f>
        <v>8.803521408563425E-2</v>
      </c>
    </row>
    <row r="52" spans="1:3">
      <c r="A52" s="1" t="s">
        <v>33</v>
      </c>
      <c r="B52" s="1">
        <v>3822</v>
      </c>
      <c r="C52" s="3">
        <f>SUM(B52/B54)</f>
        <v>0.76470588235294112</v>
      </c>
    </row>
    <row r="53" spans="1:3">
      <c r="A53" s="1" t="s">
        <v>84</v>
      </c>
      <c r="B53" s="1">
        <v>736</v>
      </c>
      <c r="C53" s="3">
        <f>SUM(B53/B54)</f>
        <v>0.14725890356142457</v>
      </c>
    </row>
    <row r="54" spans="1:3">
      <c r="A54" s="13" t="s">
        <v>2</v>
      </c>
      <c r="B54" s="18">
        <f>SUM(B51:B53)</f>
        <v>4998</v>
      </c>
      <c r="C54" s="17">
        <f>SUM(C51:C53)</f>
        <v>0.99999999999999989</v>
      </c>
    </row>
    <row r="56" spans="1:3" ht="35.25" customHeight="1">
      <c r="A56" s="58" t="s">
        <v>89</v>
      </c>
      <c r="B56" s="58"/>
      <c r="C56" s="58"/>
    </row>
    <row r="57" spans="1:3">
      <c r="A57" s="1" t="s">
        <v>34</v>
      </c>
      <c r="B57" s="1">
        <v>938</v>
      </c>
      <c r="C57" s="3">
        <f>SUM(B57/B60)</f>
        <v>0.1876750700280112</v>
      </c>
    </row>
    <row r="58" spans="1:3">
      <c r="A58" s="1" t="s">
        <v>33</v>
      </c>
      <c r="B58" s="1">
        <v>3324</v>
      </c>
      <c r="C58" s="3">
        <f>SUM(B58/B60)</f>
        <v>0.66506602641056423</v>
      </c>
    </row>
    <row r="59" spans="1:3">
      <c r="A59" s="1" t="s">
        <v>84</v>
      </c>
      <c r="B59" s="1">
        <v>736</v>
      </c>
      <c r="C59" s="3">
        <f>SUM(B59/B60)</f>
        <v>0.14725890356142457</v>
      </c>
    </row>
    <row r="60" spans="1:3">
      <c r="A60" s="13" t="s">
        <v>2</v>
      </c>
      <c r="B60" s="18">
        <f>SUM(B57:B59)</f>
        <v>4998</v>
      </c>
      <c r="C60" s="17">
        <f>SUM(C57:C59)</f>
        <v>1</v>
      </c>
    </row>
    <row r="62" spans="1:3" ht="31.5" customHeight="1">
      <c r="A62" s="58" t="s">
        <v>90</v>
      </c>
      <c r="B62" s="58"/>
      <c r="C62" s="58"/>
    </row>
    <row r="63" spans="1:3" ht="15.75" customHeight="1">
      <c r="A63" s="1" t="s">
        <v>34</v>
      </c>
      <c r="B63" s="1">
        <v>1343</v>
      </c>
      <c r="C63" s="3">
        <f>SUM(B63/B66)</f>
        <v>0.2687074829931973</v>
      </c>
    </row>
    <row r="64" spans="1:3" ht="15.75" customHeight="1">
      <c r="A64" s="1" t="s">
        <v>33</v>
      </c>
      <c r="B64" s="1">
        <v>2919</v>
      </c>
      <c r="C64" s="3">
        <f>SUM(B64/B66)</f>
        <v>0.58403361344537819</v>
      </c>
    </row>
    <row r="65" spans="1:3" ht="15.75" customHeight="1">
      <c r="A65" s="1" t="s">
        <v>84</v>
      </c>
      <c r="B65" s="1">
        <v>736</v>
      </c>
      <c r="C65" s="3">
        <f>SUM(B65/B66)</f>
        <v>0.14725890356142457</v>
      </c>
    </row>
    <row r="66" spans="1:3" ht="15.75" customHeight="1">
      <c r="A66" s="13" t="s">
        <v>2</v>
      </c>
      <c r="B66" s="18">
        <f>SUM(B63:B65)</f>
        <v>4998</v>
      </c>
      <c r="C66" s="17">
        <f>SUM(C63:C65)</f>
        <v>1</v>
      </c>
    </row>
    <row r="67" spans="1:3" ht="15.75" customHeight="1">
      <c r="A67" s="20"/>
    </row>
    <row r="68" spans="1:3" ht="15.75" customHeight="1">
      <c r="A68" s="57" t="s">
        <v>91</v>
      </c>
      <c r="B68" s="57"/>
      <c r="C68" s="57"/>
    </row>
    <row r="69" spans="1:3" ht="15.75" customHeight="1">
      <c r="A69" s="1" t="s">
        <v>34</v>
      </c>
      <c r="B69" s="1">
        <v>827</v>
      </c>
      <c r="C69" s="3">
        <f>SUM(B69/B72)</f>
        <v>0.16546618647458983</v>
      </c>
    </row>
    <row r="70" spans="1:3" ht="15.75" customHeight="1">
      <c r="A70" s="1" t="s">
        <v>33</v>
      </c>
      <c r="B70" s="1">
        <v>3435</v>
      </c>
      <c r="C70" s="3">
        <f>SUM(B70/B72)</f>
        <v>0.68727490996398555</v>
      </c>
    </row>
    <row r="71" spans="1:3" ht="15.75" customHeight="1">
      <c r="A71" s="1" t="s">
        <v>84</v>
      </c>
      <c r="B71" s="1">
        <v>736</v>
      </c>
      <c r="C71" s="3">
        <f>SUM(B71/B72)</f>
        <v>0.14725890356142457</v>
      </c>
    </row>
    <row r="72" spans="1:3" ht="15.75" customHeight="1">
      <c r="A72" s="13" t="s">
        <v>2</v>
      </c>
      <c r="B72" s="18">
        <f>SUM(B69:B71)</f>
        <v>4998</v>
      </c>
      <c r="C72" s="17">
        <f>SUM(C69:C71)</f>
        <v>0.99999999999999989</v>
      </c>
    </row>
    <row r="73" spans="1:3" ht="15.75" customHeight="1">
      <c r="A73" s="20"/>
    </row>
    <row r="74" spans="1:3" ht="30" customHeight="1">
      <c r="A74" s="56" t="s">
        <v>36</v>
      </c>
      <c r="B74" s="56"/>
      <c r="C74" s="56"/>
    </row>
    <row r="75" spans="1:3" ht="26.25">
      <c r="A75" s="19" t="s">
        <v>37</v>
      </c>
      <c r="B75" s="10">
        <v>57</v>
      </c>
      <c r="C75" s="3">
        <f>SUM(B75/B123)</f>
        <v>1.1404561824729893E-2</v>
      </c>
    </row>
    <row r="76" spans="1:3">
      <c r="A76" s="11" t="s">
        <v>38</v>
      </c>
      <c r="B76" s="10">
        <v>5</v>
      </c>
      <c r="C76" s="3">
        <f>SUM(B76/B123)</f>
        <v>1.0004001600640256E-3</v>
      </c>
    </row>
    <row r="77" spans="1:3">
      <c r="A77" s="11" t="s">
        <v>39</v>
      </c>
      <c r="B77" s="10">
        <v>52</v>
      </c>
      <c r="C77" s="3">
        <f>SUM(B77/B123)</f>
        <v>1.0404161664665866E-2</v>
      </c>
    </row>
    <row r="78" spans="1:3" ht="26.25">
      <c r="A78" s="19" t="s">
        <v>40</v>
      </c>
      <c r="B78" s="10">
        <v>3</v>
      </c>
      <c r="C78" s="3">
        <f>SUM(B78/B123)</f>
        <v>6.0024009603841532E-4</v>
      </c>
    </row>
    <row r="79" spans="1:3" ht="26.25">
      <c r="A79" s="19" t="s">
        <v>41</v>
      </c>
      <c r="B79" s="10">
        <v>407</v>
      </c>
      <c r="C79" s="3">
        <f>SUM(B79/B123)</f>
        <v>8.1432573029211683E-2</v>
      </c>
    </row>
    <row r="80" spans="1:3">
      <c r="A80" s="11" t="s">
        <v>42</v>
      </c>
      <c r="B80" s="10">
        <v>1</v>
      </c>
      <c r="C80" s="3">
        <f>SUM(B80/B123)</f>
        <v>2.0008003201280514E-4</v>
      </c>
    </row>
    <row r="81" spans="1:3">
      <c r="A81" s="11" t="s">
        <v>43</v>
      </c>
      <c r="B81" s="10">
        <v>386</v>
      </c>
      <c r="C81" s="3">
        <f>SUM(B81/B123)</f>
        <v>7.7230892356942776E-2</v>
      </c>
    </row>
    <row r="82" spans="1:3">
      <c r="A82" s="11" t="s">
        <v>44</v>
      </c>
      <c r="B82" s="10">
        <v>104</v>
      </c>
      <c r="C82" s="3">
        <f>SUM(B82/B123)</f>
        <v>2.0808323329331732E-2</v>
      </c>
    </row>
    <row r="83" spans="1:3">
      <c r="A83" s="11" t="s">
        <v>45</v>
      </c>
      <c r="B83" s="10">
        <v>310</v>
      </c>
      <c r="C83" s="3">
        <f>SUM(B83/B123)</f>
        <v>6.2024809923969589E-2</v>
      </c>
    </row>
    <row r="84" spans="1:3">
      <c r="A84" s="11" t="s">
        <v>46</v>
      </c>
      <c r="B84" s="10">
        <v>40</v>
      </c>
      <c r="C84" s="3">
        <f>SUM(B84/B123)</f>
        <v>8.0032012805122052E-3</v>
      </c>
    </row>
    <row r="85" spans="1:3">
      <c r="A85" s="11" t="s">
        <v>47</v>
      </c>
      <c r="B85" s="10">
        <v>20</v>
      </c>
      <c r="C85" s="3">
        <f>SUM(B85/B123)</f>
        <v>4.0016006402561026E-3</v>
      </c>
    </row>
    <row r="86" spans="1:3" ht="26.25">
      <c r="A86" s="19" t="s">
        <v>48</v>
      </c>
      <c r="B86" s="10">
        <v>10</v>
      </c>
      <c r="C86" s="3">
        <f>SUM(B86/B123)</f>
        <v>2.0008003201280513E-3</v>
      </c>
    </row>
    <row r="87" spans="1:3" ht="26.25">
      <c r="A87" s="19" t="s">
        <v>49</v>
      </c>
      <c r="B87" s="10">
        <v>30</v>
      </c>
      <c r="C87" s="3">
        <f>SUM(B87/B123)</f>
        <v>6.0024009603841539E-3</v>
      </c>
    </row>
    <row r="88" spans="1:3" ht="26.25">
      <c r="A88" s="19" t="s">
        <v>50</v>
      </c>
      <c r="B88" s="10">
        <v>49</v>
      </c>
      <c r="C88" s="3">
        <f>SUM(B88/B123)</f>
        <v>9.8039215686274508E-3</v>
      </c>
    </row>
    <row r="89" spans="1:3" ht="26.25">
      <c r="A89" s="19" t="s">
        <v>51</v>
      </c>
      <c r="B89" s="10">
        <v>83</v>
      </c>
      <c r="C89" s="3">
        <f>SUM(B89/B123)</f>
        <v>1.6606642657062826E-2</v>
      </c>
    </row>
    <row r="90" spans="1:3" ht="26.25">
      <c r="A90" s="19" t="s">
        <v>52</v>
      </c>
      <c r="B90" s="10">
        <v>20</v>
      </c>
      <c r="C90" s="3">
        <f>SUM(B90/B123)</f>
        <v>4.0016006402561026E-3</v>
      </c>
    </row>
    <row r="91" spans="1:3" ht="26.25">
      <c r="A91" s="19" t="s">
        <v>53</v>
      </c>
      <c r="B91" s="10">
        <v>153</v>
      </c>
      <c r="C91" s="3">
        <f>SUM(B91/B123)</f>
        <v>3.0612244897959183E-2</v>
      </c>
    </row>
    <row r="92" spans="1:3">
      <c r="A92" s="11" t="s">
        <v>54</v>
      </c>
      <c r="B92" s="10">
        <v>48</v>
      </c>
      <c r="C92" s="3">
        <f>SUM(B92/B123)</f>
        <v>9.6038415366146452E-3</v>
      </c>
    </row>
    <row r="93" spans="1:3">
      <c r="A93" s="11" t="s">
        <v>55</v>
      </c>
      <c r="B93" s="10">
        <v>1</v>
      </c>
      <c r="C93" s="3">
        <f>SUM(B93/B123)</f>
        <v>2.0008003201280514E-4</v>
      </c>
    </row>
    <row r="94" spans="1:3">
      <c r="A94" s="11" t="s">
        <v>56</v>
      </c>
      <c r="B94" s="10">
        <v>7</v>
      </c>
      <c r="C94" s="3">
        <f>SUM(B94/B123)</f>
        <v>1.4005602240896359E-3</v>
      </c>
    </row>
    <row r="95" spans="1:3">
      <c r="A95" s="11" t="s">
        <v>57</v>
      </c>
      <c r="B95" s="10">
        <v>4</v>
      </c>
      <c r="C95" s="3">
        <f>SUM(B95/B123)</f>
        <v>8.0032012805122054E-4</v>
      </c>
    </row>
    <row r="96" spans="1:3" ht="26.25">
      <c r="A96" s="19" t="s">
        <v>58</v>
      </c>
      <c r="B96" s="10">
        <v>35</v>
      </c>
      <c r="C96" s="3">
        <f>SUM(B96/B123)</f>
        <v>7.0028011204481795E-3</v>
      </c>
    </row>
    <row r="97" spans="1:3" ht="26.25">
      <c r="A97" s="19" t="s">
        <v>59</v>
      </c>
      <c r="B97" s="10">
        <v>48</v>
      </c>
      <c r="C97" s="3">
        <f>SUM(B97/B123)</f>
        <v>9.6038415366146452E-3</v>
      </c>
    </row>
    <row r="98" spans="1:3">
      <c r="A98" s="11" t="s">
        <v>60</v>
      </c>
      <c r="B98" s="10">
        <v>30</v>
      </c>
      <c r="C98" s="3">
        <f>SUM(B98/B123)</f>
        <v>6.0024009603841539E-3</v>
      </c>
    </row>
    <row r="99" spans="1:3">
      <c r="A99" s="11" t="s">
        <v>61</v>
      </c>
      <c r="B99" s="10">
        <v>169</v>
      </c>
      <c r="C99" s="3">
        <f>SUM(B99/B123)</f>
        <v>3.3813525410164066E-2</v>
      </c>
    </row>
    <row r="100" spans="1:3">
      <c r="A100" s="11" t="s">
        <v>62</v>
      </c>
      <c r="B100" s="10">
        <v>2</v>
      </c>
      <c r="C100" s="3">
        <f>SUM(B100/B123)</f>
        <v>4.0016006402561027E-4</v>
      </c>
    </row>
    <row r="101" spans="1:3" ht="26.25">
      <c r="A101" s="19" t="s">
        <v>63</v>
      </c>
      <c r="B101" s="10">
        <v>116</v>
      </c>
      <c r="C101" s="3">
        <f>SUM(B101/B123)</f>
        <v>2.3209283713485393E-2</v>
      </c>
    </row>
    <row r="102" spans="1:3">
      <c r="A102" s="11" t="s">
        <v>64</v>
      </c>
      <c r="B102" s="10">
        <v>43</v>
      </c>
      <c r="C102" s="3">
        <f>SUM(B102/B123)</f>
        <v>8.6034413765506204E-3</v>
      </c>
    </row>
    <row r="103" spans="1:3">
      <c r="A103" s="11" t="s">
        <v>65</v>
      </c>
      <c r="B103" s="10">
        <v>69</v>
      </c>
      <c r="C103" s="3">
        <f>SUM(B103/B123)</f>
        <v>1.3805522208883553E-2</v>
      </c>
    </row>
    <row r="104" spans="1:3">
      <c r="A104" s="11" t="s">
        <v>66</v>
      </c>
      <c r="B104" s="10">
        <v>636</v>
      </c>
      <c r="C104" s="3">
        <f>SUM(B104/B123)</f>
        <v>0.12725090036014405</v>
      </c>
    </row>
    <row r="105" spans="1:3">
      <c r="A105" s="11" t="s">
        <v>67</v>
      </c>
      <c r="B105" s="10">
        <v>622</v>
      </c>
      <c r="C105" s="3">
        <f>SUM(B105/B123)</f>
        <v>0.12444977991196479</v>
      </c>
    </row>
    <row r="106" spans="1:3">
      <c r="A106" s="11" t="s">
        <v>68</v>
      </c>
      <c r="B106" s="10">
        <v>304</v>
      </c>
      <c r="C106" s="3">
        <f>SUM(B106/B123)</f>
        <v>6.0824329731892758E-2</v>
      </c>
    </row>
    <row r="107" spans="1:3">
      <c r="A107" s="11" t="s">
        <v>69</v>
      </c>
      <c r="B107" s="10">
        <v>216</v>
      </c>
      <c r="C107" s="3">
        <f>SUM(B107/B123)</f>
        <v>4.3217286914765909E-2</v>
      </c>
    </row>
    <row r="108" spans="1:3">
      <c r="A108" s="11" t="s">
        <v>70</v>
      </c>
      <c r="B108" s="10">
        <v>8</v>
      </c>
      <c r="C108" s="3">
        <f>SUM(B108/B123)</f>
        <v>1.6006402561024411E-3</v>
      </c>
    </row>
    <row r="109" spans="1:3">
      <c r="A109" s="11" t="s">
        <v>71</v>
      </c>
      <c r="B109" s="10">
        <v>22</v>
      </c>
      <c r="C109" s="3">
        <f>SUM(B109/B123)</f>
        <v>4.401760704281713E-3</v>
      </c>
    </row>
    <row r="110" spans="1:3" ht="26.25">
      <c r="A110" s="19" t="s">
        <v>72</v>
      </c>
      <c r="B110" s="10">
        <v>47</v>
      </c>
      <c r="C110" s="3">
        <f>SUM(B110/B123)</f>
        <v>9.4037615046018413E-3</v>
      </c>
    </row>
    <row r="111" spans="1:3">
      <c r="A111" s="11" t="s">
        <v>73</v>
      </c>
      <c r="B111" s="10">
        <v>59</v>
      </c>
      <c r="C111" s="3">
        <f>SUM(B111/B123)</f>
        <v>1.1804721888755502E-2</v>
      </c>
    </row>
    <row r="112" spans="1:3">
      <c r="A112" s="11" t="s">
        <v>74</v>
      </c>
      <c r="B112" s="10">
        <v>24</v>
      </c>
      <c r="C112" s="3">
        <f>SUM(B112/B123)</f>
        <v>4.8019207683073226E-3</v>
      </c>
    </row>
    <row r="113" spans="1:3">
      <c r="A113" s="11" t="s">
        <v>75</v>
      </c>
      <c r="B113" s="10">
        <v>14</v>
      </c>
      <c r="C113" s="3">
        <f>SUM(B113/B123)</f>
        <v>2.8011204481792717E-3</v>
      </c>
    </row>
    <row r="114" spans="1:3">
      <c r="A114" s="11" t="s">
        <v>76</v>
      </c>
      <c r="B114" s="10">
        <v>70</v>
      </c>
      <c r="C114" s="3">
        <f>SUM(B114/B123)</f>
        <v>1.4005602240896359E-2</v>
      </c>
    </row>
    <row r="115" spans="1:3" ht="26.25">
      <c r="A115" s="19" t="s">
        <v>77</v>
      </c>
      <c r="B115" s="10">
        <v>397</v>
      </c>
      <c r="C115" s="3">
        <f>SUM(B115/B123)</f>
        <v>7.9431772709083637E-2</v>
      </c>
    </row>
    <row r="116" spans="1:3">
      <c r="A116" s="11" t="s">
        <v>78</v>
      </c>
      <c r="B116" s="10">
        <v>51</v>
      </c>
      <c r="C116" s="3">
        <f>SUM(B116/B123)</f>
        <v>1.020408163265306E-2</v>
      </c>
    </row>
    <row r="117" spans="1:3">
      <c r="A117" s="11" t="s">
        <v>79</v>
      </c>
      <c r="B117" s="10">
        <v>21</v>
      </c>
      <c r="C117" s="3">
        <f>SUM(B117/B123)</f>
        <v>4.2016806722689074E-3</v>
      </c>
    </row>
    <row r="118" spans="1:3">
      <c r="A118" s="11" t="s">
        <v>80</v>
      </c>
      <c r="B118" s="10">
        <v>131</v>
      </c>
      <c r="C118" s="3">
        <f t="shared" ref="C118" si="0">SUM(B118/B123)</f>
        <v>2.6210484193677473E-2</v>
      </c>
    </row>
    <row r="119" spans="1:3" ht="26.25">
      <c r="A119" s="19" t="s">
        <v>81</v>
      </c>
      <c r="B119" s="10">
        <v>4</v>
      </c>
      <c r="C119" s="3">
        <f>SUM(B119/B123)</f>
        <v>8.0032012805122054E-4</v>
      </c>
    </row>
    <row r="120" spans="1:3">
      <c r="A120" s="11" t="s">
        <v>82</v>
      </c>
      <c r="B120" s="10">
        <v>16</v>
      </c>
      <c r="C120" s="3">
        <f>SUM(B120/B123)</f>
        <v>3.2012805122048822E-3</v>
      </c>
    </row>
    <row r="121" spans="1:3">
      <c r="A121" s="54" t="s">
        <v>201</v>
      </c>
      <c r="B121" s="10">
        <v>16</v>
      </c>
      <c r="C121" s="3">
        <f>SUM(B121/B123)</f>
        <v>3.2012805122048822E-3</v>
      </c>
    </row>
    <row r="122" spans="1:3">
      <c r="A122" s="11" t="s">
        <v>83</v>
      </c>
      <c r="B122" s="10">
        <v>38</v>
      </c>
      <c r="C122" s="3">
        <f>SUM(B122/B123)</f>
        <v>7.6030412164865948E-3</v>
      </c>
    </row>
    <row r="123" spans="1:3">
      <c r="A123" s="13" t="s">
        <v>2</v>
      </c>
      <c r="B123" s="18">
        <f>SUM(B75:B122)</f>
        <v>4998</v>
      </c>
      <c r="C123" s="15">
        <f>SUM(C75:C122)</f>
        <v>0.99999999999999989</v>
      </c>
    </row>
    <row r="124" spans="1:3">
      <c r="A124" s="21"/>
      <c r="B124" s="4"/>
      <c r="C124" s="4"/>
    </row>
    <row r="125" spans="1:3">
      <c r="A125" s="57" t="s">
        <v>24</v>
      </c>
      <c r="B125" s="57"/>
      <c r="C125" s="57"/>
    </row>
    <row r="126" spans="1:3">
      <c r="A126" s="1" t="s">
        <v>20</v>
      </c>
      <c r="B126" s="1">
        <v>234</v>
      </c>
      <c r="C126" s="3">
        <f>SUM(B126/B130)</f>
        <v>4.6818727490996401E-2</v>
      </c>
    </row>
    <row r="127" spans="1:3">
      <c r="A127" s="1" t="s">
        <v>21</v>
      </c>
      <c r="B127" s="1">
        <v>841</v>
      </c>
      <c r="C127" s="3">
        <f>SUM(B127/B130)</f>
        <v>0.16826730692276912</v>
      </c>
    </row>
    <row r="128" spans="1:3">
      <c r="A128" s="1" t="s">
        <v>22</v>
      </c>
      <c r="B128" s="1">
        <v>1441</v>
      </c>
      <c r="C128" s="3">
        <f>SUM(B128/B130)</f>
        <v>0.28831532613045219</v>
      </c>
    </row>
    <row r="129" spans="1:3">
      <c r="A129" s="1" t="s">
        <v>23</v>
      </c>
      <c r="B129" s="1">
        <v>2482</v>
      </c>
      <c r="C129" s="3">
        <f>SUM(B129/B130)</f>
        <v>0.49659863945578231</v>
      </c>
    </row>
    <row r="130" spans="1:3">
      <c r="A130" s="13" t="s">
        <v>2</v>
      </c>
      <c r="B130" s="18">
        <f>SUM(B126:B129)</f>
        <v>4998</v>
      </c>
      <c r="C130" s="15">
        <f>SUM(C126:C129)</f>
        <v>1</v>
      </c>
    </row>
    <row r="132" spans="1:3" ht="30" customHeight="1">
      <c r="A132" s="58" t="s">
        <v>98</v>
      </c>
      <c r="B132" s="58"/>
      <c r="C132" s="58"/>
    </row>
    <row r="133" spans="1:3">
      <c r="A133" s="1" t="s">
        <v>97</v>
      </c>
      <c r="B133" s="1">
        <v>3877</v>
      </c>
      <c r="C133" s="3">
        <f>SUM(B133/B135)</f>
        <v>0.77571028411364551</v>
      </c>
    </row>
    <row r="134" spans="1:3">
      <c r="A134" s="1" t="s">
        <v>31</v>
      </c>
      <c r="B134" s="1">
        <v>1121</v>
      </c>
      <c r="C134" s="3">
        <f>SUM(B134/B135)</f>
        <v>0.22428971588635455</v>
      </c>
    </row>
    <row r="135" spans="1:3">
      <c r="A135" s="13" t="s">
        <v>2</v>
      </c>
      <c r="B135" s="18">
        <f>SUM(B133:B134)</f>
        <v>4998</v>
      </c>
      <c r="C135" s="15">
        <f>SUM(C131:C134)</f>
        <v>1</v>
      </c>
    </row>
    <row r="137" spans="1:3" ht="69" customHeight="1">
      <c r="A137" s="58" t="s">
        <v>99</v>
      </c>
      <c r="B137" s="58"/>
      <c r="C137" s="58"/>
    </row>
    <row r="138" spans="1:3">
      <c r="A138" s="11" t="s">
        <v>100</v>
      </c>
      <c r="B138" s="1">
        <v>2878</v>
      </c>
      <c r="C138" s="3">
        <f>SUM(B138/B141)</f>
        <v>0.57583033213285317</v>
      </c>
    </row>
    <row r="139" spans="1:3" ht="26.25">
      <c r="A139" s="19" t="s">
        <v>101</v>
      </c>
      <c r="B139" s="1">
        <v>1729</v>
      </c>
      <c r="C139" s="3">
        <f>SUM(B139/B141)</f>
        <v>0.34593837535014005</v>
      </c>
    </row>
    <row r="140" spans="1:3" ht="26.25">
      <c r="A140" s="19" t="s">
        <v>102</v>
      </c>
      <c r="B140" s="1">
        <v>391</v>
      </c>
      <c r="C140" s="3">
        <f>SUM(B140/B141)</f>
        <v>7.8231292517006806E-2</v>
      </c>
    </row>
    <row r="141" spans="1:3">
      <c r="A141" s="13" t="s">
        <v>2</v>
      </c>
      <c r="B141" s="18">
        <f>SUM(B138:B140)</f>
        <v>4998</v>
      </c>
      <c r="C141" s="15">
        <f>SUM(C137:C140)</f>
        <v>1</v>
      </c>
    </row>
    <row r="143" spans="1:3">
      <c r="A143" s="59" t="s">
        <v>96</v>
      </c>
      <c r="B143" s="59"/>
      <c r="C143" s="59"/>
    </row>
    <row r="144" spans="1:3">
      <c r="A144" s="1" t="s">
        <v>94</v>
      </c>
      <c r="B144" s="1">
        <v>3329</v>
      </c>
      <c r="C144" s="3">
        <f>SUM(B144/B149)</f>
        <v>0.6660664265706282</v>
      </c>
    </row>
    <row r="145" spans="1:3">
      <c r="A145" s="1" t="s">
        <v>92</v>
      </c>
      <c r="B145" s="1">
        <v>756</v>
      </c>
      <c r="C145" s="3">
        <f>SUM(B145/B149)</f>
        <v>0.15126050420168066</v>
      </c>
    </row>
    <row r="146" spans="1:3">
      <c r="A146" s="1" t="s">
        <v>95</v>
      </c>
      <c r="B146" s="1">
        <v>397</v>
      </c>
      <c r="C146" s="3">
        <f>SUM(B146/B149)</f>
        <v>7.9431772709083637E-2</v>
      </c>
    </row>
    <row r="147" spans="1:3">
      <c r="A147" s="1" t="s">
        <v>93</v>
      </c>
      <c r="B147" s="1">
        <v>13</v>
      </c>
      <c r="C147" s="3">
        <f>SUM(B147/B149)</f>
        <v>2.6010404161664665E-3</v>
      </c>
    </row>
    <row r="148" spans="1:3">
      <c r="A148" s="1" t="s">
        <v>31</v>
      </c>
      <c r="B148" s="1">
        <v>503</v>
      </c>
      <c r="C148" s="3">
        <f>SUM(B148/B149)</f>
        <v>0.10064025610244097</v>
      </c>
    </row>
    <row r="149" spans="1:3">
      <c r="A149" s="13" t="s">
        <v>2</v>
      </c>
      <c r="B149" s="18">
        <f>SUM(B144:B148)</f>
        <v>4998</v>
      </c>
      <c r="C149" s="15">
        <f>SUM(C144:C148)</f>
        <v>1</v>
      </c>
    </row>
    <row r="151" spans="1:3">
      <c r="A151" s="59" t="s">
        <v>28</v>
      </c>
      <c r="B151" s="59"/>
      <c r="C151" s="59"/>
    </row>
    <row r="152" spans="1:3">
      <c r="A152" s="1" t="s">
        <v>25</v>
      </c>
      <c r="B152" s="1">
        <v>4619</v>
      </c>
      <c r="C152" s="3">
        <f>SUM(B152/B154)</f>
        <v>0.92416966786714683</v>
      </c>
    </row>
    <row r="153" spans="1:3">
      <c r="A153" s="1" t="s">
        <v>26</v>
      </c>
      <c r="B153" s="1">
        <v>379</v>
      </c>
      <c r="C153" s="3">
        <f>SUM(B153/B154)</f>
        <v>7.5830332132853145E-2</v>
      </c>
    </row>
    <row r="154" spans="1:3">
      <c r="A154" s="13" t="s">
        <v>2</v>
      </c>
      <c r="B154" s="18">
        <f>SUM(B152:B153)</f>
        <v>4998</v>
      </c>
      <c r="C154" s="15">
        <f>SUM(C150:C153)</f>
        <v>1</v>
      </c>
    </row>
    <row r="156" spans="1:3">
      <c r="A156" s="59" t="s">
        <v>32</v>
      </c>
      <c r="B156" s="59"/>
      <c r="C156" s="59"/>
    </row>
    <row r="157" spans="1:3">
      <c r="A157" s="1" t="s">
        <v>29</v>
      </c>
      <c r="B157" s="1">
        <v>2456</v>
      </c>
      <c r="C157" s="3">
        <f>SUM(B157/B161)</f>
        <v>0.49139655862344939</v>
      </c>
    </row>
    <row r="158" spans="1:3">
      <c r="A158" s="1" t="s">
        <v>103</v>
      </c>
      <c r="B158" s="1">
        <v>1087</v>
      </c>
      <c r="C158" s="3">
        <f>SUM(B158/B161)</f>
        <v>0.21748699479791916</v>
      </c>
    </row>
    <row r="159" spans="1:3">
      <c r="A159" s="1" t="s">
        <v>30</v>
      </c>
      <c r="B159" s="1">
        <v>93</v>
      </c>
      <c r="C159" s="3">
        <f>SUM(B159/B161)</f>
        <v>1.8607442977190875E-2</v>
      </c>
    </row>
    <row r="160" spans="1:3">
      <c r="A160" s="1" t="s">
        <v>31</v>
      </c>
      <c r="B160" s="1">
        <v>1362</v>
      </c>
      <c r="C160" s="3">
        <f>SUM(B160/B161)</f>
        <v>0.27250900360144059</v>
      </c>
    </row>
    <row r="161" spans="1:4">
      <c r="A161" s="13" t="s">
        <v>2</v>
      </c>
      <c r="B161" s="18">
        <f>SUM(B157:B160)</f>
        <v>4998</v>
      </c>
      <c r="C161" s="15">
        <f>SUM(C157:C160)</f>
        <v>1</v>
      </c>
    </row>
    <row r="163" spans="1:4" ht="30" customHeight="1">
      <c r="A163" s="56" t="s">
        <v>35</v>
      </c>
      <c r="B163" s="56"/>
      <c r="C163" s="56"/>
      <c r="D163" s="12"/>
    </row>
    <row r="164" spans="1:4">
      <c r="A164" s="11" t="s">
        <v>33</v>
      </c>
      <c r="B164" s="1">
        <v>3825</v>
      </c>
      <c r="C164" s="3">
        <f>SUM(B164/B166)</f>
        <v>0.76530612244897955</v>
      </c>
    </row>
    <row r="165" spans="1:4">
      <c r="A165" s="1" t="s">
        <v>34</v>
      </c>
      <c r="B165" s="1">
        <v>1173</v>
      </c>
      <c r="C165" s="3">
        <f>SUM(B165/B166)</f>
        <v>0.23469387755102042</v>
      </c>
    </row>
    <row r="166" spans="1:4">
      <c r="A166" s="13" t="s">
        <v>2</v>
      </c>
      <c r="B166" s="18">
        <f>SUM(B164:B165)</f>
        <v>4998</v>
      </c>
      <c r="C166" s="15">
        <f>SUM(C162:C165)</f>
        <v>1</v>
      </c>
    </row>
    <row r="168" spans="1:4" ht="28.5" customHeight="1">
      <c r="A168" s="56" t="s">
        <v>178</v>
      </c>
      <c r="B168" s="56"/>
      <c r="C168" s="56"/>
    </row>
    <row r="169" spans="1:4">
      <c r="A169" s="9" t="s">
        <v>202</v>
      </c>
      <c r="B169" s="1">
        <v>2756</v>
      </c>
      <c r="C169" s="3">
        <f>SUM(B169/B175)</f>
        <v>0.55142056822729091</v>
      </c>
    </row>
    <row r="170" spans="1:4">
      <c r="A170" s="9">
        <v>4</v>
      </c>
      <c r="B170" s="1">
        <v>1136</v>
      </c>
      <c r="C170" s="3">
        <f>SUM(B170/B175)</f>
        <v>0.22729091636654661</v>
      </c>
    </row>
    <row r="171" spans="1:4">
      <c r="A171" s="9">
        <v>3</v>
      </c>
      <c r="B171" s="1">
        <v>537</v>
      </c>
      <c r="C171" s="3">
        <f>SUM(B171/B175)</f>
        <v>0.10744297719087635</v>
      </c>
    </row>
    <row r="172" spans="1:4">
      <c r="A172" s="9">
        <v>2</v>
      </c>
      <c r="B172" s="1">
        <v>125</v>
      </c>
      <c r="C172" s="3">
        <f>SUM(B172/B175)</f>
        <v>2.5010004001600639E-2</v>
      </c>
    </row>
    <row r="173" spans="1:4">
      <c r="A173" s="9" t="s">
        <v>203</v>
      </c>
      <c r="B173" s="1">
        <v>48</v>
      </c>
      <c r="C173" s="3">
        <f>SUM(B173/B175)</f>
        <v>9.6038415366146452E-3</v>
      </c>
    </row>
    <row r="174" spans="1:4">
      <c r="A174" s="1" t="s">
        <v>27</v>
      </c>
      <c r="B174" s="1">
        <v>396</v>
      </c>
      <c r="C174" s="3">
        <f>SUM(B174/B175)</f>
        <v>7.9231692677070822E-2</v>
      </c>
    </row>
    <row r="175" spans="1:4">
      <c r="A175" s="13" t="s">
        <v>2</v>
      </c>
      <c r="B175" s="18">
        <f>SUM(B169:B174)</f>
        <v>4998</v>
      </c>
      <c r="C175" s="15">
        <f>SUM(C169:C174)</f>
        <v>1</v>
      </c>
    </row>
    <row r="178" spans="1:3">
      <c r="A178" s="57" t="s">
        <v>108</v>
      </c>
      <c r="B178" s="57"/>
      <c r="C178" s="57"/>
    </row>
    <row r="179" spans="1:3">
      <c r="A179" s="11" t="s">
        <v>104</v>
      </c>
      <c r="B179" s="1">
        <v>11</v>
      </c>
      <c r="C179" s="3">
        <f>SUM(B179/B184)</f>
        <v>2.2008803521408565E-3</v>
      </c>
    </row>
    <row r="180" spans="1:3">
      <c r="A180" s="11" t="s">
        <v>105</v>
      </c>
      <c r="B180" s="1">
        <v>195</v>
      </c>
      <c r="C180" s="3">
        <f>SUM(B180/B184)</f>
        <v>3.9015606242496996E-2</v>
      </c>
    </row>
    <row r="181" spans="1:3" ht="26.25">
      <c r="A181" s="19" t="s">
        <v>106</v>
      </c>
      <c r="B181" s="1">
        <v>57</v>
      </c>
      <c r="C181" s="3">
        <f>SUM(B181/B184)</f>
        <v>1.1404561824729893E-2</v>
      </c>
    </row>
    <row r="182" spans="1:3" ht="26.25">
      <c r="A182" s="19" t="s">
        <v>107</v>
      </c>
      <c r="B182" s="1">
        <v>128</v>
      </c>
      <c r="C182" s="3">
        <f>SUM(B182/B184)</f>
        <v>2.5610244097639057E-2</v>
      </c>
    </row>
    <row r="183" spans="1:3">
      <c r="A183" s="1" t="s">
        <v>27</v>
      </c>
      <c r="B183" s="1">
        <v>4607</v>
      </c>
      <c r="C183" s="3">
        <f>SUM(B183/B184)</f>
        <v>0.92176870748299322</v>
      </c>
    </row>
    <row r="184" spans="1:3">
      <c r="A184" s="13" t="s">
        <v>2</v>
      </c>
      <c r="B184" s="18">
        <f>SUM(B179:B183)</f>
        <v>4998</v>
      </c>
      <c r="C184" s="15">
        <f>SUM(C178:C183)</f>
        <v>1</v>
      </c>
    </row>
    <row r="186" spans="1:3">
      <c r="A186" s="64" t="s">
        <v>114</v>
      </c>
      <c r="B186" s="65"/>
      <c r="C186" s="66"/>
    </row>
    <row r="187" spans="1:3">
      <c r="A187" s="11" t="s">
        <v>109</v>
      </c>
      <c r="B187" s="1">
        <v>4</v>
      </c>
      <c r="C187" s="3">
        <f>SUM(B187/B193)</f>
        <v>8.0032012805122054E-4</v>
      </c>
    </row>
    <row r="188" spans="1:3">
      <c r="A188" s="11" t="s">
        <v>110</v>
      </c>
      <c r="B188" s="1">
        <v>10</v>
      </c>
      <c r="C188" s="3">
        <f>SUM(B188/B193)</f>
        <v>2.0008003201280513E-3</v>
      </c>
    </row>
    <row r="189" spans="1:3">
      <c r="A189" s="11" t="s">
        <v>111</v>
      </c>
      <c r="B189" s="1">
        <v>18</v>
      </c>
      <c r="C189" s="3">
        <f>SUM(B189/B193)</f>
        <v>3.6014405762304922E-3</v>
      </c>
    </row>
    <row r="190" spans="1:3" ht="26.25">
      <c r="A190" s="19" t="s">
        <v>112</v>
      </c>
      <c r="B190" s="1">
        <v>2</v>
      </c>
      <c r="C190" s="3">
        <f>SUM(B190/B193)</f>
        <v>4.0016006402561027E-4</v>
      </c>
    </row>
    <row r="191" spans="1:3">
      <c r="A191" s="11" t="s">
        <v>113</v>
      </c>
      <c r="B191" s="1">
        <v>357</v>
      </c>
      <c r="C191" s="3">
        <f>SUM(B191/B193)</f>
        <v>7.1428571428571425E-2</v>
      </c>
    </row>
    <row r="192" spans="1:3">
      <c r="A192" s="1" t="s">
        <v>27</v>
      </c>
      <c r="B192" s="1">
        <v>4607</v>
      </c>
      <c r="C192" s="3">
        <f>SUM(B192/B193)</f>
        <v>0.92176870748299322</v>
      </c>
    </row>
    <row r="193" spans="1:3">
      <c r="A193" s="13" t="s">
        <v>2</v>
      </c>
      <c r="B193" s="18">
        <f>SUM(B187:B192)</f>
        <v>4998</v>
      </c>
      <c r="C193" s="15">
        <f>SUM(C187:C192)</f>
        <v>1</v>
      </c>
    </row>
    <row r="196" spans="1:3">
      <c r="A196" s="71" t="s">
        <v>120</v>
      </c>
      <c r="B196" s="71"/>
    </row>
    <row r="197" spans="1:3">
      <c r="A197" s="11" t="s">
        <v>115</v>
      </c>
      <c r="B197" s="3">
        <v>0.1</v>
      </c>
    </row>
    <row r="198" spans="1:3">
      <c r="A198" s="11" t="s">
        <v>116</v>
      </c>
      <c r="B198" s="3">
        <v>9.1999999999999998E-2</v>
      </c>
    </row>
    <row r="199" spans="1:3">
      <c r="A199" s="11" t="s">
        <v>117</v>
      </c>
      <c r="B199" s="3">
        <v>0.46500000000000002</v>
      </c>
    </row>
    <row r="200" spans="1:3" ht="26.25">
      <c r="A200" s="19" t="s">
        <v>118</v>
      </c>
      <c r="B200" s="3">
        <v>3.0000000000000001E-3</v>
      </c>
    </row>
    <row r="201" spans="1:3">
      <c r="A201" s="11" t="s">
        <v>119</v>
      </c>
      <c r="B201" s="3">
        <v>0.34</v>
      </c>
    </row>
    <row r="202" spans="1:3">
      <c r="A202" s="13" t="s">
        <v>2</v>
      </c>
      <c r="B202" s="15">
        <f>SUM(B197:B201)</f>
        <v>1</v>
      </c>
    </row>
    <row r="205" spans="1:3" ht="38.25" customHeight="1">
      <c r="A205" s="60" t="s">
        <v>163</v>
      </c>
      <c r="B205" s="61"/>
    </row>
    <row r="206" spans="1:3">
      <c r="A206" t="s">
        <v>164</v>
      </c>
      <c r="B206" s="32">
        <v>9.5000000000000001E-2</v>
      </c>
    </row>
    <row r="207" spans="1:3">
      <c r="A207" t="s">
        <v>165</v>
      </c>
      <c r="B207" s="32">
        <v>0.53500000000000003</v>
      </c>
    </row>
    <row r="208" spans="1:3">
      <c r="A208" t="s">
        <v>166</v>
      </c>
      <c r="B208" s="32">
        <v>0.20499999999999999</v>
      </c>
    </row>
    <row r="209" spans="1:3">
      <c r="A209" t="s">
        <v>167</v>
      </c>
      <c r="B209" s="32">
        <v>0.16500000000000001</v>
      </c>
    </row>
    <row r="210" spans="1:3">
      <c r="A210" s="13" t="s">
        <v>2</v>
      </c>
      <c r="B210" s="15">
        <f>SUM(B206:B209)</f>
        <v>1</v>
      </c>
    </row>
    <row r="212" spans="1:3" ht="33" customHeight="1">
      <c r="A212" s="56" t="s">
        <v>168</v>
      </c>
      <c r="B212" s="56"/>
      <c r="C212" s="56"/>
    </row>
    <row r="213" spans="1:3" ht="26.25">
      <c r="A213" s="34" t="s">
        <v>169</v>
      </c>
      <c r="B213" s="1">
        <v>189</v>
      </c>
      <c r="C213" s="33">
        <f>SUM(B213/B219)</f>
        <v>0.48337595907928388</v>
      </c>
    </row>
    <row r="214" spans="1:3">
      <c r="A214" s="34" t="s">
        <v>171</v>
      </c>
      <c r="B214" s="1">
        <v>24</v>
      </c>
      <c r="C214" s="3">
        <f>SUM(B214/B219)</f>
        <v>6.1381074168797956E-2</v>
      </c>
    </row>
    <row r="215" spans="1:3" ht="26.25">
      <c r="A215" s="34" t="s">
        <v>172</v>
      </c>
      <c r="B215" s="1">
        <v>23</v>
      </c>
      <c r="C215" s="3">
        <f>SUM(B215/B219)</f>
        <v>5.8823529411764705E-2</v>
      </c>
    </row>
    <row r="216" spans="1:3">
      <c r="A216" s="34" t="s">
        <v>170</v>
      </c>
      <c r="B216" s="1">
        <v>30</v>
      </c>
      <c r="C216" s="3">
        <f>SUM(B216/B219)</f>
        <v>7.6726342710997444E-2</v>
      </c>
    </row>
    <row r="217" spans="1:3">
      <c r="A217" s="34" t="s">
        <v>173</v>
      </c>
      <c r="B217" s="1">
        <v>119</v>
      </c>
      <c r="C217" s="3">
        <f>SUM(B217/B219)</f>
        <v>0.30434782608695654</v>
      </c>
    </row>
    <row r="218" spans="1:3" ht="26.25">
      <c r="A218" s="34" t="s">
        <v>174</v>
      </c>
      <c r="B218" s="1">
        <v>6</v>
      </c>
      <c r="C218" s="3">
        <f>SUM(B218/B219)</f>
        <v>1.5345268542199489E-2</v>
      </c>
    </row>
    <row r="219" spans="1:3">
      <c r="A219" s="13" t="s">
        <v>2</v>
      </c>
      <c r="B219" s="18">
        <f>SUM(B213:B218)</f>
        <v>391</v>
      </c>
      <c r="C219" s="15">
        <f>SUM(C213:C218)</f>
        <v>1</v>
      </c>
    </row>
    <row r="221" spans="1:3">
      <c r="A221" s="62" t="s">
        <v>175</v>
      </c>
      <c r="B221" s="62"/>
    </row>
    <row r="222" spans="1:3" ht="39">
      <c r="A222" s="36" t="s">
        <v>176</v>
      </c>
      <c r="B222" s="1">
        <v>168</v>
      </c>
      <c r="C222" s="3">
        <f>SUM(B222/B226)</f>
        <v>0.42966751918158569</v>
      </c>
    </row>
    <row r="223" spans="1:3" ht="39">
      <c r="A223" s="36" t="s">
        <v>184</v>
      </c>
      <c r="B223" s="1">
        <v>19</v>
      </c>
      <c r="C223" s="3">
        <f>SUM(B223/B226)</f>
        <v>4.859335038363171E-2</v>
      </c>
    </row>
    <row r="224" spans="1:3" ht="26.25">
      <c r="A224" s="36" t="s">
        <v>185</v>
      </c>
      <c r="B224" s="1">
        <v>156</v>
      </c>
      <c r="C224" s="3">
        <f>SUM(B224/B226)</f>
        <v>0.39897698209718668</v>
      </c>
    </row>
    <row r="225" spans="1:3">
      <c r="A225" s="37" t="s">
        <v>104</v>
      </c>
      <c r="B225" s="1">
        <v>48</v>
      </c>
      <c r="C225" s="3">
        <f>SUM(B225/B226)</f>
        <v>0.12276214833759591</v>
      </c>
    </row>
    <row r="226" spans="1:3">
      <c r="A226" s="13" t="s">
        <v>2</v>
      </c>
      <c r="B226" s="18">
        <f>SUM(B222:B225)</f>
        <v>391</v>
      </c>
      <c r="C226" s="15">
        <f>SUM(C220:C225)</f>
        <v>1</v>
      </c>
    </row>
    <row r="229" spans="1:3" ht="51.75" customHeight="1">
      <c r="A229" s="68" t="s">
        <v>177</v>
      </c>
      <c r="B229" s="68"/>
    </row>
    <row r="230" spans="1:3">
      <c r="A230" s="39" t="s">
        <v>186</v>
      </c>
      <c r="B230" s="40">
        <v>0.83</v>
      </c>
    </row>
    <row r="231" spans="1:3" ht="26.25">
      <c r="A231" s="41" t="s">
        <v>187</v>
      </c>
      <c r="B231" s="42">
        <v>0.16300000000000001</v>
      </c>
    </row>
    <row r="232" spans="1:3">
      <c r="A232" s="39" t="s">
        <v>31</v>
      </c>
      <c r="B232" s="42">
        <v>0.01</v>
      </c>
    </row>
    <row r="233" spans="1:3">
      <c r="A233" s="13" t="s">
        <v>2</v>
      </c>
      <c r="B233" s="17">
        <f>SUM(B230:B232)</f>
        <v>1.0029999999999999</v>
      </c>
    </row>
    <row r="235" spans="1:3">
      <c r="A235" s="35"/>
    </row>
    <row r="236" spans="1:3">
      <c r="A236" s="43" t="s">
        <v>179</v>
      </c>
      <c r="B236" s="44"/>
    </row>
    <row r="237" spans="1:3">
      <c r="A237" s="39" t="s">
        <v>188</v>
      </c>
      <c r="B237" s="3">
        <v>0.97099999999999997</v>
      </c>
    </row>
    <row r="238" spans="1:3">
      <c r="A238" s="39" t="s">
        <v>31</v>
      </c>
      <c r="B238" s="3">
        <v>2.9000000000000001E-2</v>
      </c>
    </row>
    <row r="239" spans="1:3">
      <c r="A239" s="13" t="s">
        <v>2</v>
      </c>
      <c r="B239" s="17">
        <f>SUM(B237:B238)</f>
        <v>1</v>
      </c>
    </row>
    <row r="240" spans="1:3">
      <c r="A240" s="35"/>
    </row>
    <row r="241" spans="1:3" ht="51.75" customHeight="1">
      <c r="A241" s="63" t="s">
        <v>180</v>
      </c>
      <c r="B241" s="63"/>
    </row>
    <row r="242" spans="1:3">
      <c r="A242" s="37" t="s">
        <v>189</v>
      </c>
      <c r="B242" s="1">
        <v>493</v>
      </c>
      <c r="C242" s="3">
        <f>SUM(B242/B245)</f>
        <v>0.1070110701107011</v>
      </c>
    </row>
    <row r="243" spans="1:3">
      <c r="A243" s="37" t="s">
        <v>190</v>
      </c>
      <c r="B243" s="1">
        <v>3813</v>
      </c>
      <c r="C243" s="3">
        <f>SUM(B243/B245)</f>
        <v>0.82765357065335354</v>
      </c>
    </row>
    <row r="244" spans="1:3">
      <c r="A244" s="37" t="s">
        <v>191</v>
      </c>
      <c r="B244" s="1">
        <v>301</v>
      </c>
      <c r="C244" s="3">
        <f>SUM(B244/B245)</f>
        <v>6.5335359235945301E-2</v>
      </c>
    </row>
    <row r="245" spans="1:3">
      <c r="A245" s="13" t="s">
        <v>2</v>
      </c>
      <c r="B245" s="18">
        <f>SUM(B242:B244)</f>
        <v>4607</v>
      </c>
      <c r="C245" s="15">
        <f>SUM(C242:C244)</f>
        <v>1</v>
      </c>
    </row>
    <row r="246" spans="1:3" s="45" customFormat="1">
      <c r="A246" s="35"/>
    </row>
    <row r="247" spans="1:3" s="45" customFormat="1">
      <c r="A247" s="35"/>
    </row>
    <row r="248" spans="1:3" ht="31.5" customHeight="1">
      <c r="A248" s="63" t="s">
        <v>181</v>
      </c>
      <c r="B248" s="63"/>
    </row>
    <row r="249" spans="1:3">
      <c r="A249" s="39" t="s">
        <v>192</v>
      </c>
      <c r="B249" s="42">
        <v>0.71599999999999997</v>
      </c>
    </row>
    <row r="250" spans="1:3">
      <c r="A250" s="39" t="s">
        <v>193</v>
      </c>
      <c r="B250" s="40">
        <v>0.11</v>
      </c>
    </row>
    <row r="251" spans="1:3">
      <c r="A251" s="39" t="s">
        <v>194</v>
      </c>
      <c r="B251" s="40">
        <v>0.13</v>
      </c>
    </row>
    <row r="252" spans="1:3">
      <c r="A252" s="39" t="s">
        <v>31</v>
      </c>
      <c r="B252" s="42">
        <v>4.3999999999999997E-2</v>
      </c>
    </row>
    <row r="253" spans="1:3">
      <c r="A253" s="46" t="s">
        <v>2</v>
      </c>
      <c r="B253" s="15">
        <f>SUM(B249:B252)</f>
        <v>1</v>
      </c>
    </row>
    <row r="254" spans="1:3">
      <c r="A254" s="35"/>
    </row>
    <row r="255" spans="1:3" ht="51.75" customHeight="1">
      <c r="A255" s="67" t="s">
        <v>182</v>
      </c>
      <c r="B255" s="67"/>
    </row>
    <row r="256" spans="1:3" ht="26.25">
      <c r="A256" s="47" t="s">
        <v>195</v>
      </c>
      <c r="B256" s="42">
        <v>0.505</v>
      </c>
    </row>
    <row r="257" spans="1:3" ht="26.25">
      <c r="A257" s="41" t="s">
        <v>198</v>
      </c>
      <c r="B257" s="42">
        <v>0.187</v>
      </c>
    </row>
    <row r="258" spans="1:3" ht="26.25">
      <c r="A258" s="47" t="s">
        <v>196</v>
      </c>
      <c r="B258" s="42">
        <v>0.121</v>
      </c>
    </row>
    <row r="259" spans="1:3" ht="26.25">
      <c r="A259" s="41" t="s">
        <v>197</v>
      </c>
      <c r="B259" s="42">
        <v>0.115</v>
      </c>
    </row>
    <row r="260" spans="1:3">
      <c r="A260" s="39" t="s">
        <v>170</v>
      </c>
      <c r="B260" s="42">
        <v>7.1999999999999995E-2</v>
      </c>
    </row>
    <row r="261" spans="1:3">
      <c r="A261" s="46" t="s">
        <v>2</v>
      </c>
      <c r="B261" s="15">
        <f>SUM(B256:B260)</f>
        <v>0.99999999999999989</v>
      </c>
    </row>
    <row r="262" spans="1:3" s="45" customFormat="1">
      <c r="A262" s="35"/>
    </row>
    <row r="263" spans="1:3" ht="39" customHeight="1">
      <c r="A263" s="68" t="s">
        <v>183</v>
      </c>
      <c r="B263" s="68"/>
    </row>
    <row r="264" spans="1:3">
      <c r="A264" s="39" t="s">
        <v>199</v>
      </c>
      <c r="B264" s="38">
        <v>0.66</v>
      </c>
    </row>
    <row r="265" spans="1:3" ht="39">
      <c r="A265" s="34" t="s">
        <v>200</v>
      </c>
      <c r="B265" s="3">
        <v>0.29299999999999998</v>
      </c>
    </row>
    <row r="266" spans="1:3">
      <c r="A266" s="39" t="s">
        <v>31</v>
      </c>
      <c r="B266" s="38">
        <v>0.05</v>
      </c>
    </row>
    <row r="267" spans="1:3">
      <c r="A267" s="13" t="s">
        <v>2</v>
      </c>
      <c r="B267" s="17">
        <f>SUM(B264:B266)</f>
        <v>1.0030000000000001</v>
      </c>
    </row>
    <row r="268" spans="1:3">
      <c r="A268" s="35"/>
    </row>
    <row r="269" spans="1:3" ht="31.5" customHeight="1">
      <c r="A269" s="55" t="s">
        <v>121</v>
      </c>
      <c r="B269" s="55"/>
      <c r="C269" s="55"/>
    </row>
    <row r="270" spans="1:3">
      <c r="A270" s="22" t="s">
        <v>122</v>
      </c>
      <c r="B270" s="22">
        <v>290</v>
      </c>
      <c r="C270" s="23">
        <f>B270/B275</f>
        <v>5.8023209283713482E-2</v>
      </c>
    </row>
    <row r="271" spans="1:3">
      <c r="A271" s="22" t="s">
        <v>123</v>
      </c>
      <c r="B271" s="22">
        <v>1704</v>
      </c>
      <c r="C271" s="23">
        <f>B271/B275</f>
        <v>0.34093637454981995</v>
      </c>
    </row>
    <row r="272" spans="1:3">
      <c r="A272" s="22" t="s">
        <v>124</v>
      </c>
      <c r="B272" s="22">
        <v>595</v>
      </c>
      <c r="C272" s="23">
        <f>B272/B275</f>
        <v>0.11904761904761904</v>
      </c>
    </row>
    <row r="273" spans="1:3">
      <c r="A273" s="22" t="s">
        <v>125</v>
      </c>
      <c r="B273" s="22">
        <v>2018</v>
      </c>
      <c r="C273" s="23">
        <f>B273/B275</f>
        <v>0.40376150460184074</v>
      </c>
    </row>
    <row r="274" spans="1:3">
      <c r="A274" s="22" t="s">
        <v>126</v>
      </c>
      <c r="B274" s="22">
        <v>391</v>
      </c>
      <c r="C274" s="23">
        <f>B274/B275</f>
        <v>7.8231292517006806E-2</v>
      </c>
    </row>
    <row r="275" spans="1:3">
      <c r="A275" s="48" t="s">
        <v>2</v>
      </c>
      <c r="B275" s="49">
        <f>SUM(B270:B274)</f>
        <v>4998</v>
      </c>
      <c r="C275" s="51">
        <f>B275/B275</f>
        <v>1</v>
      </c>
    </row>
    <row r="276" spans="1:3">
      <c r="A276" s="25"/>
      <c r="B276" s="25"/>
      <c r="C276" s="25"/>
    </row>
    <row r="277" spans="1:3">
      <c r="A277" s="25"/>
      <c r="B277" s="25"/>
      <c r="C277" s="25"/>
    </row>
    <row r="278" spans="1:3" ht="27.4" customHeight="1">
      <c r="A278" s="55" t="s">
        <v>127</v>
      </c>
      <c r="B278" s="55"/>
      <c r="C278" s="55"/>
    </row>
    <row r="279" spans="1:3" ht="26.25">
      <c r="A279" s="30" t="s">
        <v>128</v>
      </c>
      <c r="B279" s="22">
        <v>1700</v>
      </c>
      <c r="C279" s="26">
        <f>B279/B283</f>
        <v>0.3401360544217687</v>
      </c>
    </row>
    <row r="280" spans="1:3" ht="26.25">
      <c r="A280" s="31" t="s">
        <v>129</v>
      </c>
      <c r="B280" s="22">
        <v>758</v>
      </c>
      <c r="C280" s="26">
        <f>B280/B283</f>
        <v>0.15166066426570629</v>
      </c>
    </row>
    <row r="281" spans="1:3" ht="26.25">
      <c r="A281" s="31" t="s">
        <v>130</v>
      </c>
      <c r="B281" s="22">
        <v>2149</v>
      </c>
      <c r="C281" s="26">
        <f>B281/B283</f>
        <v>0.42997198879551823</v>
      </c>
    </row>
    <row r="282" spans="1:3">
      <c r="A282" s="22" t="s">
        <v>126</v>
      </c>
      <c r="B282" s="22">
        <v>391</v>
      </c>
      <c r="C282" s="26">
        <f>B282/B283</f>
        <v>7.8231292517006806E-2</v>
      </c>
    </row>
    <row r="283" spans="1:3">
      <c r="A283" s="48" t="s">
        <v>2</v>
      </c>
      <c r="B283" s="49">
        <f>SUM(B279:B282)</f>
        <v>4998</v>
      </c>
      <c r="C283" s="50">
        <f>B283/B283</f>
        <v>1</v>
      </c>
    </row>
    <row r="284" spans="1:3">
      <c r="A284" s="25"/>
      <c r="B284" s="25"/>
      <c r="C284" s="25"/>
    </row>
    <row r="285" spans="1:3">
      <c r="A285" s="25"/>
      <c r="B285" s="25"/>
      <c r="C285" s="25"/>
    </row>
    <row r="286" spans="1:3" ht="31.5" customHeight="1">
      <c r="A286" s="55" t="s">
        <v>131</v>
      </c>
      <c r="B286" s="55"/>
      <c r="C286" s="55"/>
    </row>
    <row r="287" spans="1:3">
      <c r="A287" s="22" t="s">
        <v>132</v>
      </c>
      <c r="B287" s="22">
        <v>1111</v>
      </c>
      <c r="C287" s="26">
        <f>B287/B296</f>
        <v>0.22228891556622649</v>
      </c>
    </row>
    <row r="288" spans="1:3">
      <c r="A288" s="22" t="s">
        <v>133</v>
      </c>
      <c r="B288" s="22">
        <v>536</v>
      </c>
      <c r="C288" s="26">
        <f>B288/B296</f>
        <v>0.10724289715886355</v>
      </c>
    </row>
    <row r="289" spans="1:3">
      <c r="A289" s="22" t="s">
        <v>134</v>
      </c>
      <c r="B289" s="22">
        <v>887</v>
      </c>
      <c r="C289" s="26">
        <f>B289/B296</f>
        <v>0.17747098839535813</v>
      </c>
    </row>
    <row r="290" spans="1:3">
      <c r="A290" s="22" t="s">
        <v>135</v>
      </c>
      <c r="B290" s="22">
        <v>665</v>
      </c>
      <c r="C290" s="26">
        <f>B290/B296</f>
        <v>0.13305322128851541</v>
      </c>
    </row>
    <row r="291" spans="1:3">
      <c r="A291" s="22" t="s">
        <v>136</v>
      </c>
      <c r="B291" s="22">
        <v>1002</v>
      </c>
      <c r="C291" s="26">
        <f>B291/B296</f>
        <v>0.20048019207683074</v>
      </c>
    </row>
    <row r="292" spans="1:3">
      <c r="A292" s="22" t="s">
        <v>137</v>
      </c>
      <c r="B292" s="22">
        <v>66</v>
      </c>
      <c r="C292" s="26">
        <f>B292/B296</f>
        <v>1.3205282112845138E-2</v>
      </c>
    </row>
    <row r="293" spans="1:3">
      <c r="A293" s="22" t="s">
        <v>138</v>
      </c>
      <c r="B293" s="22">
        <v>112</v>
      </c>
      <c r="C293" s="26">
        <f>B293/B296</f>
        <v>2.2408963585434174E-2</v>
      </c>
    </row>
    <row r="294" spans="1:3">
      <c r="A294" s="22" t="s">
        <v>31</v>
      </c>
      <c r="B294" s="22">
        <v>228</v>
      </c>
      <c r="C294" s="26">
        <f>B294/B296</f>
        <v>4.561824729891957E-2</v>
      </c>
    </row>
    <row r="295" spans="1:3">
      <c r="A295" s="22" t="s">
        <v>126</v>
      </c>
      <c r="B295" s="22">
        <v>391</v>
      </c>
      <c r="C295" s="26">
        <f>B295/B296</f>
        <v>7.8231292517006806E-2</v>
      </c>
    </row>
    <row r="296" spans="1:3">
      <c r="A296" s="48" t="s">
        <v>2</v>
      </c>
      <c r="B296" s="49">
        <f>SUM(B287:B295)</f>
        <v>4998</v>
      </c>
      <c r="C296" s="50">
        <f>B296/B296</f>
        <v>1</v>
      </c>
    </row>
    <row r="297" spans="1:3">
      <c r="A297" s="25"/>
      <c r="B297" s="25"/>
      <c r="C297" s="25"/>
    </row>
    <row r="298" spans="1:3" ht="30" customHeight="1">
      <c r="A298" s="55" t="s">
        <v>139</v>
      </c>
      <c r="B298" s="55"/>
      <c r="C298" s="55"/>
    </row>
    <row r="299" spans="1:3">
      <c r="A299" s="22" t="s">
        <v>140</v>
      </c>
      <c r="B299" s="22">
        <v>218</v>
      </c>
      <c r="C299" s="26">
        <f>B299/B307</f>
        <v>4.3617446978791517E-2</v>
      </c>
    </row>
    <row r="300" spans="1:3">
      <c r="A300" s="22" t="s">
        <v>141</v>
      </c>
      <c r="B300" s="22">
        <v>528</v>
      </c>
      <c r="C300" s="26">
        <f>B300/B307</f>
        <v>0.10564225690276111</v>
      </c>
    </row>
    <row r="301" spans="1:3">
      <c r="A301" s="22" t="s">
        <v>142</v>
      </c>
      <c r="B301" s="22">
        <v>205</v>
      </c>
      <c r="C301" s="26">
        <f>B301/B307</f>
        <v>4.1016406562625049E-2</v>
      </c>
    </row>
    <row r="302" spans="1:3">
      <c r="A302" s="22" t="s">
        <v>143</v>
      </c>
      <c r="B302" s="22">
        <v>374</v>
      </c>
      <c r="C302" s="26">
        <f>B302/B307</f>
        <v>7.4829931972789115E-2</v>
      </c>
    </row>
    <row r="303" spans="1:3">
      <c r="A303" s="22" t="s">
        <v>137</v>
      </c>
      <c r="B303" s="22">
        <v>1659</v>
      </c>
      <c r="C303" s="26">
        <f>B303/B307</f>
        <v>0.33193277310924368</v>
      </c>
    </row>
    <row r="304" spans="1:3">
      <c r="A304" s="22" t="s">
        <v>144</v>
      </c>
      <c r="B304" s="22">
        <v>1477</v>
      </c>
      <c r="C304" s="26">
        <f>B304/B307</f>
        <v>0.29551820728291317</v>
      </c>
    </row>
    <row r="305" spans="1:3">
      <c r="A305" s="22" t="s">
        <v>31</v>
      </c>
      <c r="B305" s="22">
        <v>146</v>
      </c>
      <c r="C305" s="26">
        <f>B305/B307</f>
        <v>2.9211684673869549E-2</v>
      </c>
    </row>
    <row r="306" spans="1:3">
      <c r="A306" s="22" t="s">
        <v>126</v>
      </c>
      <c r="B306" s="22">
        <v>391</v>
      </c>
      <c r="C306" s="26">
        <f>B306/B307</f>
        <v>7.8231292517006806E-2</v>
      </c>
    </row>
    <row r="307" spans="1:3">
      <c r="A307" s="48" t="s">
        <v>2</v>
      </c>
      <c r="B307" s="49">
        <f>SUM(B299:B306)</f>
        <v>4998</v>
      </c>
      <c r="C307" s="50">
        <f>B307/B307</f>
        <v>1</v>
      </c>
    </row>
    <row r="308" spans="1:3">
      <c r="A308" s="27"/>
      <c r="B308" s="25"/>
      <c r="C308" s="28"/>
    </row>
    <row r="309" spans="1:3">
      <c r="A309" s="25"/>
      <c r="B309" s="25"/>
      <c r="C309" s="25"/>
    </row>
    <row r="310" spans="1:3" ht="57.75" customHeight="1">
      <c r="A310" s="55" t="s">
        <v>160</v>
      </c>
      <c r="B310" s="55"/>
      <c r="C310" s="55"/>
    </row>
    <row r="311" spans="1:3">
      <c r="A311" s="22" t="s">
        <v>145</v>
      </c>
      <c r="B311" s="22">
        <v>102</v>
      </c>
      <c r="C311" s="26">
        <f>B311/B317</f>
        <v>2.0408163265306121E-2</v>
      </c>
    </row>
    <row r="312" spans="1:3">
      <c r="A312" s="29">
        <v>2</v>
      </c>
      <c r="B312" s="22">
        <v>134</v>
      </c>
      <c r="C312" s="26">
        <f>B312/B317</f>
        <v>2.6810724289715888E-2</v>
      </c>
    </row>
    <row r="313" spans="1:3">
      <c r="A313" s="30">
        <v>3</v>
      </c>
      <c r="B313" s="22">
        <v>460</v>
      </c>
      <c r="C313" s="26">
        <f>B313/B317</f>
        <v>9.2036814725890356E-2</v>
      </c>
    </row>
    <row r="314" spans="1:3">
      <c r="A314" s="30">
        <v>4</v>
      </c>
      <c r="B314" s="22">
        <v>1117</v>
      </c>
      <c r="C314" s="26">
        <f>B314/B317</f>
        <v>0.22348939575830332</v>
      </c>
    </row>
    <row r="315" spans="1:3">
      <c r="A315" s="22" t="s">
        <v>146</v>
      </c>
      <c r="B315" s="22">
        <v>2794</v>
      </c>
      <c r="C315" s="26">
        <f>B315/B317</f>
        <v>0.55902360944377749</v>
      </c>
    </row>
    <row r="316" spans="1:3">
      <c r="A316" s="22" t="s">
        <v>126</v>
      </c>
      <c r="B316" s="22">
        <v>391</v>
      </c>
      <c r="C316" s="26">
        <f>B316/B317</f>
        <v>7.8231292517006806E-2</v>
      </c>
    </row>
    <row r="317" spans="1:3">
      <c r="A317" s="48" t="s">
        <v>2</v>
      </c>
      <c r="B317" s="49">
        <f>SUM(B311:B316)</f>
        <v>4998</v>
      </c>
      <c r="C317" s="50">
        <f>B317/B317</f>
        <v>1</v>
      </c>
    </row>
    <row r="318" spans="1:3">
      <c r="A318" s="25"/>
      <c r="B318" s="25"/>
      <c r="C318" s="25"/>
    </row>
    <row r="319" spans="1:3">
      <c r="A319" s="25"/>
      <c r="B319" s="25"/>
      <c r="C319" s="25"/>
    </row>
    <row r="320" spans="1:3" ht="56.25" customHeight="1">
      <c r="A320" s="55" t="s">
        <v>161</v>
      </c>
      <c r="B320" s="55"/>
      <c r="C320" s="55"/>
    </row>
    <row r="321" spans="1:3">
      <c r="A321" s="22" t="s">
        <v>145</v>
      </c>
      <c r="B321" s="22">
        <v>104</v>
      </c>
      <c r="C321" s="26">
        <f>B321/B327</f>
        <v>2.0808323329331732E-2</v>
      </c>
    </row>
    <row r="322" spans="1:3">
      <c r="A322" s="29">
        <v>2</v>
      </c>
      <c r="B322" s="22">
        <v>223</v>
      </c>
      <c r="C322" s="26">
        <f>B322/B327</f>
        <v>4.461784713885554E-2</v>
      </c>
    </row>
    <row r="323" spans="1:3">
      <c r="A323" s="30">
        <v>3</v>
      </c>
      <c r="B323" s="22">
        <v>564</v>
      </c>
      <c r="C323" s="26">
        <f>B323/B327</f>
        <v>0.11284513805522209</v>
      </c>
    </row>
    <row r="324" spans="1:3">
      <c r="A324" s="30">
        <v>4</v>
      </c>
      <c r="B324" s="22">
        <v>1301</v>
      </c>
      <c r="C324" s="26">
        <f>B324/B327</f>
        <v>0.26030412164865946</v>
      </c>
    </row>
    <row r="325" spans="1:3">
      <c r="A325" s="22" t="s">
        <v>146</v>
      </c>
      <c r="B325" s="22">
        <v>2415</v>
      </c>
      <c r="C325" s="26">
        <f>B325/B327</f>
        <v>0.48319327731092437</v>
      </c>
    </row>
    <row r="326" spans="1:3">
      <c r="A326" s="22" t="s">
        <v>126</v>
      </c>
      <c r="B326" s="22">
        <v>391</v>
      </c>
      <c r="C326" s="26">
        <f>B326/B327</f>
        <v>7.8231292517006806E-2</v>
      </c>
    </row>
    <row r="327" spans="1:3">
      <c r="A327" s="48" t="s">
        <v>2</v>
      </c>
      <c r="B327" s="49">
        <f>SUM(B321:B326)</f>
        <v>4998</v>
      </c>
      <c r="C327" s="50">
        <f>B327/B327</f>
        <v>1</v>
      </c>
    </row>
    <row r="328" spans="1:3">
      <c r="A328" s="25"/>
      <c r="B328" s="25"/>
      <c r="C328" s="25"/>
    </row>
    <row r="329" spans="1:3">
      <c r="A329" s="25"/>
      <c r="B329" s="25"/>
      <c r="C329" s="25"/>
    </row>
    <row r="330" spans="1:3" ht="61.5" customHeight="1">
      <c r="A330" s="55" t="s">
        <v>162</v>
      </c>
      <c r="B330" s="55"/>
      <c r="C330" s="55"/>
    </row>
    <row r="331" spans="1:3">
      <c r="A331" s="22" t="s">
        <v>145</v>
      </c>
      <c r="B331" s="22">
        <v>163</v>
      </c>
      <c r="C331" s="26">
        <f>B331/B337</f>
        <v>3.2613045218087236E-2</v>
      </c>
    </row>
    <row r="332" spans="1:3">
      <c r="A332" s="29">
        <v>2</v>
      </c>
      <c r="B332" s="22">
        <v>270</v>
      </c>
      <c r="C332" s="26">
        <f>B332/B337</f>
        <v>5.4021608643457383E-2</v>
      </c>
    </row>
    <row r="333" spans="1:3">
      <c r="A333" s="30">
        <v>3</v>
      </c>
      <c r="B333" s="22">
        <v>569</v>
      </c>
      <c r="C333" s="26">
        <f>B333/B337</f>
        <v>0.11384553821528612</v>
      </c>
    </row>
    <row r="334" spans="1:3">
      <c r="A334" s="30">
        <v>4</v>
      </c>
      <c r="B334" s="22">
        <v>1098</v>
      </c>
      <c r="C334" s="26">
        <f>B334/B337</f>
        <v>0.21968787515006002</v>
      </c>
    </row>
    <row r="335" spans="1:3">
      <c r="A335" s="22" t="s">
        <v>146</v>
      </c>
      <c r="B335" s="22">
        <v>2507</v>
      </c>
      <c r="C335" s="26">
        <f>B335/B337</f>
        <v>0.5016006402561024</v>
      </c>
    </row>
    <row r="336" spans="1:3">
      <c r="A336" s="22" t="s">
        <v>126</v>
      </c>
      <c r="B336" s="22">
        <v>391</v>
      </c>
      <c r="C336" s="26">
        <f>B336/B337</f>
        <v>7.8231292517006806E-2</v>
      </c>
    </row>
    <row r="337" spans="1:3">
      <c r="A337" s="24" t="s">
        <v>2</v>
      </c>
      <c r="B337" s="22">
        <f>SUM(B331:B336)</f>
        <v>4998</v>
      </c>
      <c r="C337" s="26">
        <f>B337/B337</f>
        <v>1</v>
      </c>
    </row>
    <row r="338" spans="1:3">
      <c r="A338" s="25"/>
      <c r="B338" s="25"/>
      <c r="C338" s="25"/>
    </row>
    <row r="339" spans="1:3" ht="37.15" customHeight="1">
      <c r="A339" s="55" t="s">
        <v>147</v>
      </c>
      <c r="B339" s="55"/>
      <c r="C339" s="55"/>
    </row>
    <row r="340" spans="1:3">
      <c r="A340" s="31" t="s">
        <v>148</v>
      </c>
      <c r="B340" s="22">
        <v>1431</v>
      </c>
      <c r="C340" s="26">
        <f>B340/B346</f>
        <v>0.28631452581032413</v>
      </c>
    </row>
    <row r="341" spans="1:3" ht="51.75">
      <c r="A341" s="31" t="s">
        <v>149</v>
      </c>
      <c r="B341" s="22">
        <v>2312</v>
      </c>
      <c r="C341" s="26">
        <f>B341/B346</f>
        <v>0.46258503401360546</v>
      </c>
    </row>
    <row r="342" spans="1:3" ht="51.75">
      <c r="A342" s="31" t="s">
        <v>150</v>
      </c>
      <c r="B342" s="22">
        <v>481</v>
      </c>
      <c r="C342" s="26">
        <f>B342/B346</f>
        <v>9.6238495398159263E-2</v>
      </c>
    </row>
    <row r="343" spans="1:3">
      <c r="A343" s="31" t="s">
        <v>151</v>
      </c>
      <c r="B343" s="22">
        <v>342</v>
      </c>
      <c r="C343" s="26">
        <f>B343/B346</f>
        <v>6.8427370948379349E-2</v>
      </c>
    </row>
    <row r="344" spans="1:3" ht="26.25">
      <c r="A344" s="31" t="s">
        <v>152</v>
      </c>
      <c r="B344" s="22">
        <v>41</v>
      </c>
      <c r="C344" s="26">
        <f>B344/B346</f>
        <v>8.2032813125250108E-3</v>
      </c>
    </row>
    <row r="345" spans="1:3">
      <c r="A345" s="31" t="s">
        <v>126</v>
      </c>
      <c r="B345" s="22">
        <v>391</v>
      </c>
      <c r="C345" s="26">
        <f>B345/B346</f>
        <v>7.8231292517006806E-2</v>
      </c>
    </row>
    <row r="346" spans="1:3">
      <c r="A346" s="48" t="s">
        <v>2</v>
      </c>
      <c r="B346" s="49">
        <f>SUM(B340:B345)</f>
        <v>4998</v>
      </c>
      <c r="C346" s="50">
        <f>B346/B346</f>
        <v>1</v>
      </c>
    </row>
    <row r="347" spans="1:3">
      <c r="A347" s="25"/>
      <c r="B347" s="25"/>
      <c r="C347" s="25"/>
    </row>
    <row r="348" spans="1:3">
      <c r="A348" s="25"/>
      <c r="B348" s="25"/>
      <c r="C348" s="25"/>
    </row>
    <row r="349" spans="1:3" ht="40.15" customHeight="1">
      <c r="A349" s="55" t="s">
        <v>153</v>
      </c>
      <c r="B349" s="55"/>
      <c r="C349" s="55"/>
    </row>
    <row r="350" spans="1:3" ht="26.25">
      <c r="A350" s="31" t="s">
        <v>154</v>
      </c>
      <c r="B350" s="22">
        <v>1983</v>
      </c>
      <c r="C350" s="26">
        <f>B350/B357</f>
        <v>0.39675870348139258</v>
      </c>
    </row>
    <row r="351" spans="1:3" ht="26.25">
      <c r="A351" s="31" t="s">
        <v>155</v>
      </c>
      <c r="B351" s="22">
        <v>170</v>
      </c>
      <c r="C351" s="26">
        <f>B351/B357</f>
        <v>3.4013605442176874E-2</v>
      </c>
    </row>
    <row r="352" spans="1:3" ht="26.25">
      <c r="A352" s="31" t="s">
        <v>156</v>
      </c>
      <c r="B352" s="22">
        <v>439</v>
      </c>
      <c r="C352" s="26">
        <f>B352/B357</f>
        <v>8.783513405362145E-2</v>
      </c>
    </row>
    <row r="353" spans="1:3" ht="39">
      <c r="A353" s="31" t="s">
        <v>157</v>
      </c>
      <c r="B353" s="22">
        <v>335</v>
      </c>
      <c r="C353" s="26">
        <f>B353/B357</f>
        <v>6.7026810724289718E-2</v>
      </c>
    </row>
    <row r="354" spans="1:3" ht="26.25">
      <c r="A354" s="31" t="s">
        <v>158</v>
      </c>
      <c r="B354" s="22">
        <v>1317</v>
      </c>
      <c r="C354" s="26"/>
    </row>
    <row r="355" spans="1:3" ht="26.25">
      <c r="A355" s="31" t="s">
        <v>159</v>
      </c>
      <c r="B355" s="22">
        <v>363</v>
      </c>
      <c r="C355" s="26">
        <f>B355/B357</f>
        <v>7.2629051620648255E-2</v>
      </c>
    </row>
    <row r="356" spans="1:3">
      <c r="A356" s="31" t="s">
        <v>126</v>
      </c>
      <c r="B356" s="22">
        <v>391</v>
      </c>
      <c r="C356" s="26">
        <f>B356/B357</f>
        <v>7.8231292517006806E-2</v>
      </c>
    </row>
    <row r="357" spans="1:3">
      <c r="A357" s="48" t="s">
        <v>2</v>
      </c>
      <c r="B357" s="49">
        <f>SUM(B350:B356)</f>
        <v>4998</v>
      </c>
      <c r="C357" s="50">
        <f>B357/B357</f>
        <v>1</v>
      </c>
    </row>
  </sheetData>
  <mergeCells count="40">
    <mergeCell ref="A38:C38"/>
    <mergeCell ref="A255:B255"/>
    <mergeCell ref="A263:B263"/>
    <mergeCell ref="A1:C1"/>
    <mergeCell ref="A11:C11"/>
    <mergeCell ref="A20:C20"/>
    <mergeCell ref="A26:C26"/>
    <mergeCell ref="A32:C32"/>
    <mergeCell ref="A44:C44"/>
    <mergeCell ref="A50:C50"/>
    <mergeCell ref="A56:C56"/>
    <mergeCell ref="A62:C62"/>
    <mergeCell ref="A68:C68"/>
    <mergeCell ref="A229:B229"/>
    <mergeCell ref="A196:B196"/>
    <mergeCell ref="A241:B241"/>
    <mergeCell ref="A212:C212"/>
    <mergeCell ref="A205:B205"/>
    <mergeCell ref="A221:B221"/>
    <mergeCell ref="A248:B248"/>
    <mergeCell ref="A178:C178"/>
    <mergeCell ref="A186:C186"/>
    <mergeCell ref="A163:C163"/>
    <mergeCell ref="A168:C168"/>
    <mergeCell ref="A74:C74"/>
    <mergeCell ref="A125:C125"/>
    <mergeCell ref="A132:C132"/>
    <mergeCell ref="A137:C137"/>
    <mergeCell ref="A143:C143"/>
    <mergeCell ref="A156:C156"/>
    <mergeCell ref="A151:C151"/>
    <mergeCell ref="A330:C330"/>
    <mergeCell ref="A339:C339"/>
    <mergeCell ref="A349:C349"/>
    <mergeCell ref="A269:C269"/>
    <mergeCell ref="A278:C278"/>
    <mergeCell ref="A286:C286"/>
    <mergeCell ref="A298:C298"/>
    <mergeCell ref="A310:C310"/>
    <mergeCell ref="A320:C320"/>
  </mergeCells>
  <pageMargins left="0.511811024" right="0.511811024" top="0.78740157499999996" bottom="0.78740157499999996" header="0.31496062000000002" footer="0.31496062000000002"/>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Sheilinha Olive</dc:creator>
  <cp:lastModifiedBy>arquitetura</cp:lastModifiedBy>
  <cp:lastPrinted>2020-09-11T16:41:54Z</cp:lastPrinted>
  <dcterms:created xsi:type="dcterms:W3CDTF">2020-08-19T21:05:56Z</dcterms:created>
  <dcterms:modified xsi:type="dcterms:W3CDTF">2020-09-11T16:42:05Z</dcterms:modified>
</cp:coreProperties>
</file>